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1970" windowHeight="6810" tabRatio="726" activeTab="0"/>
  </bookViews>
  <sheets>
    <sheet name="SEZNAM DĚTÍ" sheetId="1" r:id="rId1"/>
    <sheet name="PŘÍJMOVÁ ČÁST" sheetId="2" r:id="rId2"/>
    <sheet name="VÝDAJOVÁ ČÁST" sheetId="3" r:id="rId3"/>
    <sheet name="PŘEHLEDOVÁ ČÁST" sheetId="4" r:id="rId4"/>
    <sheet name="CESTOVNÍ PŘÍKAZ" sheetId="5" r:id="rId5"/>
  </sheets>
  <definedNames>
    <definedName name="_xlnm.Print_Area" localSheetId="4">'CESTOVNÍ PŘÍKAZ'!$A$1:$G$46</definedName>
    <definedName name="_xlnm.Print_Area" localSheetId="1">'PŘÍJMOVÁ ČÁST'!$A$1:$N$63</definedName>
    <definedName name="_xlnm.Print_Area" localSheetId="0">'SEZNAM DĚTÍ'!$A$1:$J$71</definedName>
    <definedName name="_xlnm.Print_Area" localSheetId="2">'VÝDAJOVÁ ČÁST'!$A$1:$R$231</definedName>
  </definedNames>
  <calcPr fullCalcOnLoad="1"/>
</workbook>
</file>

<file path=xl/comments1.xml><?xml version="1.0" encoding="utf-8"?>
<comments xmlns="http://schemas.openxmlformats.org/spreadsheetml/2006/main">
  <authors>
    <author>Lukáš Teklý</author>
  </authors>
  <commentList>
    <comment ref="I12" authorId="0">
      <text>
        <r>
          <rPr>
            <b/>
            <sz val="8"/>
            <rFont val="Tahoma"/>
            <family val="0"/>
          </rPr>
          <t>Lukáš Teklý: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když dítě doplň 1,
když dospělý doplň 2</t>
        </r>
      </text>
    </comment>
  </commentList>
</comments>
</file>

<file path=xl/comments2.xml><?xml version="1.0" encoding="utf-8"?>
<comments xmlns="http://schemas.openxmlformats.org/spreadsheetml/2006/main">
  <authors>
    <author>Lukáš Teklý</author>
  </authors>
  <commentList>
    <comment ref="F5" authorId="0">
      <text>
        <r>
          <rPr>
            <b/>
            <sz val="8"/>
            <rFont val="Tahoma"/>
            <family val="0"/>
          </rPr>
          <t>Lukáš Teklý:</t>
        </r>
        <r>
          <rPr>
            <sz val="8"/>
            <rFont val="Tahoma"/>
            <family val="0"/>
          </rPr>
          <t xml:space="preserve">
když dítě doplň 1,
když ROVER doplň 2</t>
        </r>
      </text>
    </comment>
  </commentList>
</comments>
</file>

<file path=xl/comments3.xml><?xml version="1.0" encoding="utf-8"?>
<comments xmlns="http://schemas.openxmlformats.org/spreadsheetml/2006/main">
  <authors>
    <author>Lukáš Teklý</author>
  </authors>
  <commentList>
    <comment ref="I5" authorId="0">
      <text>
        <r>
          <rPr>
            <b/>
            <sz val="8"/>
            <rFont val="Tahoma"/>
            <family val="0"/>
          </rPr>
          <t>Lukáš Teklý:</t>
        </r>
        <r>
          <rPr>
            <sz val="8"/>
            <rFont val="Tahoma"/>
            <family val="0"/>
          </rPr>
          <t xml:space="preserve">
pokud má být hrazeno 70% z dotací, napiš </t>
        </r>
        <r>
          <rPr>
            <b/>
            <sz val="8"/>
            <rFont val="Tahoma"/>
            <family val="2"/>
          </rPr>
          <t>1</t>
        </r>
      </text>
    </comment>
    <comment ref="K5" authorId="0">
      <text>
        <r>
          <rPr>
            <b/>
            <sz val="8"/>
            <rFont val="Tahoma"/>
            <family val="0"/>
          </rPr>
          <t>Lukáš Teklý:</t>
        </r>
        <r>
          <rPr>
            <sz val="8"/>
            <rFont val="Tahoma"/>
            <family val="0"/>
          </rPr>
          <t xml:space="preserve">
pokud má být hrazeno 70% z dotací, napiš </t>
        </r>
        <r>
          <rPr>
            <b/>
            <sz val="8"/>
            <rFont val="Tahoma"/>
            <family val="2"/>
          </rPr>
          <t>1</t>
        </r>
      </text>
    </comment>
  </commentList>
</comments>
</file>

<file path=xl/sharedStrings.xml><?xml version="1.0" encoding="utf-8"?>
<sst xmlns="http://schemas.openxmlformats.org/spreadsheetml/2006/main" count="444" uniqueCount="409">
  <si>
    <t>PŘÍJMOVÁ ČÁST</t>
  </si>
  <si>
    <t>Doklad č.</t>
  </si>
  <si>
    <t>DOTACE</t>
  </si>
  <si>
    <t>Příjmení</t>
  </si>
  <si>
    <t>Jméno</t>
  </si>
  <si>
    <t>Rodné číslo</t>
  </si>
  <si>
    <t>Nájemné</t>
  </si>
  <si>
    <t>Doprava ostatní</t>
  </si>
  <si>
    <t>Inventář nad 3000,-</t>
  </si>
  <si>
    <t>Materiál</t>
  </si>
  <si>
    <t>Potraviny</t>
  </si>
  <si>
    <t>Služby</t>
  </si>
  <si>
    <t>Vstupné</t>
  </si>
  <si>
    <t>Ostatní</t>
  </si>
  <si>
    <t xml:space="preserve">VÝDAJE CELKEM </t>
  </si>
  <si>
    <t>VÝDAJOVÁ ČÁST</t>
  </si>
  <si>
    <t>Dokl. Číslo</t>
  </si>
  <si>
    <t>Účel platby</t>
  </si>
  <si>
    <t>Výdaje v hotovosti</t>
  </si>
  <si>
    <t>Doprava osob tam a zpět</t>
  </si>
  <si>
    <t>MHMP</t>
  </si>
  <si>
    <t>Datum</t>
  </si>
  <si>
    <t>CELKEM</t>
  </si>
  <si>
    <t>dotace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</si>
  <si>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</si>
  <si>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</si>
  <si>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</si>
  <si>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</si>
  <si>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</si>
  <si>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</si>
  <si>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</si>
  <si>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</si>
  <si>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</si>
  <si>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</si>
  <si>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</si>
  <si>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</si>
  <si>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</si>
  <si>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</si>
  <si>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</si>
  <si>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</si>
  <si>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</si>
  <si>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</si>
  <si>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</si>
  <si>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</si>
  <si>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</si>
  <si>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</si>
  <si>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</si>
  <si>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</si>
  <si>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</si>
  <si>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</si>
  <si>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</si>
  <si>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</si>
  <si>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</si>
  <si>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</si>
  <si>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</si>
  <si>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</si>
  <si>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</si>
  <si>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</si>
  <si>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</si>
  <si>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</si>
  <si>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</si>
  <si>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</si>
  <si>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</si>
  <si>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</si>
  <si>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</si>
  <si>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</si>
  <si>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</si>
  <si>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</si>
  <si>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</si>
  <si>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</si>
  <si>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</si>
  <si>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</si>
  <si>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</si>
  <si>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</si>
  <si>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</si>
  <si>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</si>
  <si>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</si>
  <si>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</si>
  <si>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</si>
  <si>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</si>
  <si>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</si>
  <si>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</si>
  <si>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</si>
  <si>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</si>
  <si>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</si>
  <si>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</si>
  <si>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</si>
  <si>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</si>
  <si>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</si>
  <si>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</si>
  <si>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</si>
  <si>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</si>
  <si>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</si>
  <si>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</si>
  <si>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</si>
  <si>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</si>
  <si>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</si>
  <si>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</si>
  <si>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</si>
  <si>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</si>
  <si>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</si>
  <si>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</si>
  <si>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</si>
  <si>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</si>
  <si>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</si>
  <si>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</si>
  <si>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</si>
  <si>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</si>
  <si>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</si>
  <si>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</si>
  <si>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</si>
  <si>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V88</t>
  </si>
  <si>
    <t>V89</t>
  </si>
  <si>
    <t>V90</t>
  </si>
  <si>
    <t>V91</t>
  </si>
  <si>
    <t>V92</t>
  </si>
  <si>
    <t>V93</t>
  </si>
  <si>
    <t>V94</t>
  </si>
  <si>
    <t>V95</t>
  </si>
  <si>
    <t>V96</t>
  </si>
  <si>
    <t>V97</t>
  </si>
  <si>
    <t>V98</t>
  </si>
  <si>
    <t>V99</t>
  </si>
  <si>
    <t>V100</t>
  </si>
  <si>
    <t>V101</t>
  </si>
  <si>
    <t>V102</t>
  </si>
  <si>
    <t>V103</t>
  </si>
  <si>
    <t>V104</t>
  </si>
  <si>
    <t>V105</t>
  </si>
  <si>
    <t>V106</t>
  </si>
  <si>
    <t>V107</t>
  </si>
  <si>
    <t>V108</t>
  </si>
  <si>
    <t>V109</t>
  </si>
  <si>
    <t>V110</t>
  </si>
  <si>
    <t>V111</t>
  </si>
  <si>
    <t>V112</t>
  </si>
  <si>
    <t>V113</t>
  </si>
  <si>
    <t>V114</t>
  </si>
  <si>
    <t>V115</t>
  </si>
  <si>
    <t>V116</t>
  </si>
  <si>
    <t>V117</t>
  </si>
  <si>
    <t>V118</t>
  </si>
  <si>
    <t>V119</t>
  </si>
  <si>
    <t>V120</t>
  </si>
  <si>
    <t>V121</t>
  </si>
  <si>
    <t>V122</t>
  </si>
  <si>
    <t>V123</t>
  </si>
  <si>
    <t>V124</t>
  </si>
  <si>
    <t>V125</t>
  </si>
  <si>
    <t>V126</t>
  </si>
  <si>
    <t>V127</t>
  </si>
  <si>
    <t>V128</t>
  </si>
  <si>
    <t>V129</t>
  </si>
  <si>
    <t>V130</t>
  </si>
  <si>
    <t>V131</t>
  </si>
  <si>
    <t>V132</t>
  </si>
  <si>
    <t>V133</t>
  </si>
  <si>
    <t>V134</t>
  </si>
  <si>
    <t>V135</t>
  </si>
  <si>
    <t>V136</t>
  </si>
  <si>
    <t>V137</t>
  </si>
  <si>
    <t>V138</t>
  </si>
  <si>
    <t>V139</t>
  </si>
  <si>
    <t>V140</t>
  </si>
  <si>
    <t>V141</t>
  </si>
  <si>
    <t>V142</t>
  </si>
  <si>
    <t>V143</t>
  </si>
  <si>
    <t>V144</t>
  </si>
  <si>
    <t>V145</t>
  </si>
  <si>
    <t>V146</t>
  </si>
  <si>
    <t>V147</t>
  </si>
  <si>
    <t>V148</t>
  </si>
  <si>
    <t>V149</t>
  </si>
  <si>
    <t>V150</t>
  </si>
  <si>
    <t>V151</t>
  </si>
  <si>
    <t>V152</t>
  </si>
  <si>
    <t>V153</t>
  </si>
  <si>
    <t>V154</t>
  </si>
  <si>
    <t>V155</t>
  </si>
  <si>
    <t>V156</t>
  </si>
  <si>
    <t>V157</t>
  </si>
  <si>
    <t>V158</t>
  </si>
  <si>
    <t>V159</t>
  </si>
  <si>
    <t>V160</t>
  </si>
  <si>
    <t>V161</t>
  </si>
  <si>
    <t>V162</t>
  </si>
  <si>
    <t>V163</t>
  </si>
  <si>
    <t>V164</t>
  </si>
  <si>
    <t>V165</t>
  </si>
  <si>
    <t>V166</t>
  </si>
  <si>
    <t>V167</t>
  </si>
  <si>
    <t>V168</t>
  </si>
  <si>
    <t>V169</t>
  </si>
  <si>
    <t>V170</t>
  </si>
  <si>
    <t>V171</t>
  </si>
  <si>
    <t>V172</t>
  </si>
  <si>
    <t>V173</t>
  </si>
  <si>
    <t>V174</t>
  </si>
  <si>
    <t>V175</t>
  </si>
  <si>
    <t>V176</t>
  </si>
  <si>
    <t>V177</t>
  </si>
  <si>
    <t>V178</t>
  </si>
  <si>
    <t>V179</t>
  </si>
  <si>
    <t>V180</t>
  </si>
  <si>
    <t>V181</t>
  </si>
  <si>
    <t>V182</t>
  </si>
  <si>
    <t>V183</t>
  </si>
  <si>
    <t>V184</t>
  </si>
  <si>
    <t>V185</t>
  </si>
  <si>
    <t>V186</t>
  </si>
  <si>
    <t>V187</t>
  </si>
  <si>
    <t>V188</t>
  </si>
  <si>
    <t>V189</t>
  </si>
  <si>
    <t>V190</t>
  </si>
  <si>
    <t>V191</t>
  </si>
  <si>
    <t>V192</t>
  </si>
  <si>
    <t>V193</t>
  </si>
  <si>
    <t>V194</t>
  </si>
  <si>
    <t>V195</t>
  </si>
  <si>
    <t>V196</t>
  </si>
  <si>
    <t>V197</t>
  </si>
  <si>
    <t>V198</t>
  </si>
  <si>
    <t>V199</t>
  </si>
  <si>
    <t>V200</t>
  </si>
  <si>
    <t>V201</t>
  </si>
  <si>
    <t>V202</t>
  </si>
  <si>
    <t>V203</t>
  </si>
  <si>
    <t>V204</t>
  </si>
  <si>
    <t>V205</t>
  </si>
  <si>
    <t>V206</t>
  </si>
  <si>
    <t>V207</t>
  </si>
  <si>
    <t>V208</t>
  </si>
  <si>
    <t>V209</t>
  </si>
  <si>
    <t>V210</t>
  </si>
  <si>
    <t>V211</t>
  </si>
  <si>
    <t>V212</t>
  </si>
  <si>
    <t>V213</t>
  </si>
  <si>
    <t>V214</t>
  </si>
  <si>
    <t>V215</t>
  </si>
  <si>
    <t>V216</t>
  </si>
  <si>
    <t>V217</t>
  </si>
  <si>
    <t>V218</t>
  </si>
  <si>
    <t>V219</t>
  </si>
  <si>
    <t>V220</t>
  </si>
  <si>
    <t>V221</t>
  </si>
  <si>
    <t>V222</t>
  </si>
  <si>
    <t>V223</t>
  </si>
  <si>
    <t>V224</t>
  </si>
  <si>
    <t>V225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</si>
  <si>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</si>
  <si>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</si>
  <si>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</si>
  <si>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</si>
  <si>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</si>
  <si>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</si>
  <si>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</si>
  <si>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</si>
  <si>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</si>
  <si>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</si>
  <si>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</si>
  <si>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</si>
  <si>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</si>
  <si>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</si>
  <si>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</si>
  <si>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</si>
  <si>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</si>
  <si>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</si>
  <si>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</si>
  <si>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</si>
  <si>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</si>
  <si>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</si>
  <si>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</si>
  <si>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</si>
  <si>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</si>
  <si>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</si>
  <si>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</si>
  <si>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</si>
  <si>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</si>
  <si>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</si>
  <si>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</si>
  <si>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</si>
  <si>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</si>
  <si>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</si>
  <si>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</si>
  <si>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</si>
  <si>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</si>
  <si>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</si>
  <si>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</si>
  <si>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</si>
  <si>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</si>
  <si>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Od</t>
  </si>
  <si>
    <t>Do</t>
  </si>
  <si>
    <t>Kč</t>
  </si>
  <si>
    <t>MŠMT</t>
  </si>
  <si>
    <t>dotace na dopravu</t>
  </si>
  <si>
    <t>Dítě / Rover</t>
  </si>
  <si>
    <t>DĚTI</t>
  </si>
  <si>
    <t>ROVEŘI</t>
  </si>
  <si>
    <t>Děti</t>
  </si>
  <si>
    <t>Roveři/Vedoucí</t>
  </si>
  <si>
    <t>Dotace MŠMT</t>
  </si>
  <si>
    <t>Dotace MHMP</t>
  </si>
  <si>
    <t>PŘÍJMY CELKEM</t>
  </si>
  <si>
    <t>PROCENT PŘÍJMŮ</t>
  </si>
  <si>
    <t>Čerpání Materiálem</t>
  </si>
  <si>
    <t>Čerpání Celkem</t>
  </si>
  <si>
    <t>(minimálně 140%)</t>
  </si>
  <si>
    <t xml:space="preserve">Čerpání Inventářem 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</si>
  <si>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</si>
  <si>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</si>
  <si>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</si>
  <si>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</si>
  <si>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</si>
  <si>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</si>
  <si>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</si>
  <si>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</si>
  <si>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</si>
  <si>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</si>
  <si>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</si>
  <si>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</si>
  <si>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</si>
  <si>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</si>
  <si>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</si>
  <si>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</si>
  <si>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1.3.</t>
  </si>
  <si>
    <t>rohliky</t>
  </si>
  <si>
    <t>Organizace:</t>
  </si>
  <si>
    <t>Jméno a příjmení:</t>
  </si>
  <si>
    <t>Lukáš Teklý</t>
  </si>
  <si>
    <t>Bydliště:</t>
  </si>
  <si>
    <t>Adresa tábora (místo konání)</t>
  </si>
  <si>
    <t>kraj:</t>
  </si>
  <si>
    <t>Středočeský</t>
  </si>
  <si>
    <t>okres:</t>
  </si>
  <si>
    <t>Příbram</t>
  </si>
  <si>
    <t>v katastru obce:</t>
  </si>
  <si>
    <t>Kamenice</t>
  </si>
  <si>
    <t>pošta:</t>
  </si>
  <si>
    <t>Nedrahovice</t>
  </si>
  <si>
    <t>Typ vozidla:</t>
  </si>
  <si>
    <t>škoda felicia combi</t>
  </si>
  <si>
    <t>Průměrná spotřeba:</t>
  </si>
  <si>
    <t>litru / 100 km</t>
  </si>
  <si>
    <t>SPZ:</t>
  </si>
  <si>
    <t>A3D 33 45</t>
  </si>
  <si>
    <t>Pohonná hmota:</t>
  </si>
  <si>
    <t>Natural 95 O</t>
  </si>
  <si>
    <t>Sazba základní náhrady:</t>
  </si>
  <si>
    <t>Kč/km</t>
  </si>
  <si>
    <t>Průměr. cena pohonné hmoty:</t>
  </si>
  <si>
    <t>Kč/litr</t>
  </si>
  <si>
    <t>Počátek cesty</t>
  </si>
  <si>
    <t>Účel cesty</t>
  </si>
  <si>
    <t>Konec cesty</t>
  </si>
  <si>
    <t>Vzdálenost</t>
  </si>
  <si>
    <t>Celkem Kč</t>
  </si>
  <si>
    <t>datum</t>
  </si>
  <si>
    <t>místo</t>
  </si>
  <si>
    <t>v km</t>
  </si>
  <si>
    <t>Zde několik prosem a doporučení:</t>
  </si>
  <si>
    <t>nákup</t>
  </si>
  <si>
    <t>1. Vyplňovat prostým přepsáním vzorových údajů</t>
  </si>
  <si>
    <t>3. Vyplňovat s rozumem tak, aby bylo pravděpodobné, že se cesty skutečně uskutečnily - viz. DOPORUČENÝ POSTUP</t>
  </si>
  <si>
    <t>DOPORUČENÝ POSTUP</t>
  </si>
  <si>
    <t>B. začít psát do jednotlivých kolonek cesty, které jsem provedl</t>
  </si>
  <si>
    <t>4. Paragony nejsou pro vyúčtování potřeba (možná jen pro vás, abyste věděli kolik jste projeli)</t>
  </si>
  <si>
    <t>6. Při tisku doporučuji zatrhnout Rozsah tisku - stránky od 1 do 1.</t>
  </si>
  <si>
    <t>7. V případě jakékoli nejasnosti, prosím, volat 605 775 227. Přeji vydařený tábor, Lukáš.</t>
  </si>
  <si>
    <t>Prohlašuji, že jsem všechny údaje uvedl správně.</t>
  </si>
  <si>
    <t>podpis</t>
  </si>
  <si>
    <t>2. Vyplnit (přepsat) VŠE co je červeně</t>
  </si>
  <si>
    <t>Adresa</t>
  </si>
  <si>
    <t>Dotace</t>
  </si>
  <si>
    <t>Procent příjmů</t>
  </si>
  <si>
    <t>A. spočítat si po táboře kolik jsem utratil za benzín, olej, … (podle paragonů)</t>
  </si>
  <si>
    <t>C. přestat až součet v kolonce celkem Kč se rovná součtu zaplaceného benzínu, oleje, ... (podle paragonů)</t>
  </si>
  <si>
    <t>5. Na konci tábora vystavíte výdajový doklad na částku celkem Kč a částku zapíšete do deníku</t>
  </si>
  <si>
    <t>Na Smetance 14, 120 00  Praha 2</t>
  </si>
  <si>
    <t>poznámka (z účtu od roberta, ...)</t>
  </si>
  <si>
    <t>Č.</t>
  </si>
  <si>
    <t>Středisko:</t>
  </si>
  <si>
    <t>Číslo oddílu:</t>
  </si>
  <si>
    <t>Název oddílu:</t>
  </si>
  <si>
    <t>Praha 4 / 114</t>
  </si>
  <si>
    <t>07. Blaník</t>
  </si>
  <si>
    <t>Místo konání:</t>
  </si>
  <si>
    <t>Termín od:</t>
  </si>
  <si>
    <t>do:</t>
  </si>
  <si>
    <t>ohflafj</t>
  </si>
  <si>
    <t>Poznámka</t>
  </si>
  <si>
    <t>Počet d-dní</t>
  </si>
  <si>
    <t>počet tábořících dětí:</t>
  </si>
  <si>
    <t>počet táborových dnů:</t>
  </si>
  <si>
    <t>celkový počet dnů:</t>
  </si>
  <si>
    <t>…………………….</t>
  </si>
  <si>
    <t>Vedoucí</t>
  </si>
  <si>
    <t>Zástupce vedoucího</t>
  </si>
  <si>
    <t>Rok:</t>
  </si>
  <si>
    <t>Cestovní příkaz</t>
  </si>
  <si>
    <t>dotace 18Kč/dítě/den</t>
  </si>
  <si>
    <t>nevyplňovat a nepodepisovat</t>
  </si>
  <si>
    <t>L E T N Í   T Á B O R</t>
  </si>
  <si>
    <t>Dítě 1 / Dosp. 2</t>
  </si>
  <si>
    <t>SEZNAM ÚČASTNÍKŮ</t>
  </si>
  <si>
    <t>Okres:</t>
  </si>
  <si>
    <t>7. středisko BLANÍK Praha 4</t>
  </si>
  <si>
    <t>(ič: 60446927 )</t>
  </si>
  <si>
    <t>Junák</t>
  </si>
  <si>
    <t>svaz skautů a skautek ČR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</si>
</sst>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/m"/>
    <numFmt numFmtId="166" formatCode="0.000%"/>
    <numFmt numFmtId="167" formatCode="mmm/yyyy"/>
    <numFmt numFmtId="168" formatCode="d/m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\-#,##0\ "/>
    <numFmt numFmtId="173" formatCode="[$-405]d\.\ mmmm\ yyyy"/>
  </numFmts>
  <fonts count="23">
    <font>
      <sz val="10"/>
      <name val="Arial CE"/>
      <family val="0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55"/>
      <name val="Arial CE"/>
      <family val="2"/>
    </font>
    <font>
      <b/>
      <sz val="10"/>
      <color indexed="8"/>
      <name val="Arial CE"/>
      <family val="2"/>
    </font>
    <font>
      <i/>
      <sz val="10"/>
      <color indexed="9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sz val="16"/>
      <name val="Arial CE"/>
      <family val="2"/>
    </font>
    <font>
      <sz val="10"/>
      <color indexed="18"/>
      <name val="Arial CE"/>
      <family val="2"/>
    </font>
    <font>
      <b/>
      <sz val="10"/>
      <color indexed="18"/>
      <name val="Arial CE"/>
      <family val="2"/>
    </font>
    <font>
      <b/>
      <sz val="10"/>
      <color indexed="63"/>
      <name val="Arial CE"/>
      <family val="2"/>
    </font>
    <font>
      <sz val="10"/>
      <color indexed="10"/>
      <name val="Arial CE"/>
      <family val="2"/>
    </font>
    <font>
      <sz val="10"/>
      <name val="Tahoma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9" fontId="3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9" fontId="3" fillId="0" borderId="2" xfId="0" applyNumberFormat="1" applyFont="1" applyFill="1" applyBorder="1" applyAlignment="1">
      <alignment/>
    </xf>
    <xf numFmtId="9" fontId="3" fillId="0" borderId="3" xfId="0" applyNumberFormat="1" applyFont="1" applyFill="1" applyBorder="1" applyAlignment="1">
      <alignment/>
    </xf>
    <xf numFmtId="9" fontId="3" fillId="0" borderId="4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Border="1" applyAlignment="1" applyProtection="1">
      <alignment horizontal="right" vertical="center"/>
      <protection/>
    </xf>
    <xf numFmtId="9" fontId="3" fillId="0" borderId="1" xfId="0" applyNumberFormat="1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42" fontId="5" fillId="0" borderId="1" xfId="0" applyNumberFormat="1" applyFont="1" applyFill="1" applyBorder="1" applyAlignment="1">
      <alignment/>
    </xf>
    <xf numFmtId="0" fontId="1" fillId="2" borderId="4" xfId="0" applyFont="1" applyFill="1" applyBorder="1" applyAlignment="1" applyProtection="1">
      <alignment horizontal="right" vertical="center" wrapText="1"/>
      <protection/>
    </xf>
    <xf numFmtId="0" fontId="1" fillId="2" borderId="1" xfId="0" applyFont="1" applyFill="1" applyBorder="1" applyAlignment="1" applyProtection="1">
      <alignment horizontal="right" vertical="center" wrapText="1"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4" fillId="2" borderId="5" xfId="0" applyFont="1" applyFill="1" applyBorder="1" applyAlignment="1">
      <alignment horizontal="right"/>
    </xf>
    <xf numFmtId="42" fontId="1" fillId="0" borderId="7" xfId="0" applyNumberFormat="1" applyFont="1" applyBorder="1" applyAlignment="1" applyProtection="1">
      <alignment horizontal="left" vertical="top"/>
      <protection hidden="1"/>
    </xf>
    <xf numFmtId="42" fontId="1" fillId="0" borderId="8" xfId="0" applyNumberFormat="1" applyFont="1" applyBorder="1" applyAlignment="1" applyProtection="1">
      <alignment horizontal="left" vertical="top"/>
      <protection hidden="1"/>
    </xf>
    <xf numFmtId="1" fontId="1" fillId="0" borderId="4" xfId="0" applyNumberFormat="1" applyFont="1" applyBorder="1" applyAlignment="1" applyProtection="1">
      <alignment horizontal="left" vertical="top"/>
      <protection hidden="1"/>
    </xf>
    <xf numFmtId="42" fontId="1" fillId="0" borderId="1" xfId="0" applyNumberFormat="1" applyFont="1" applyBorder="1" applyAlignment="1" applyProtection="1">
      <alignment horizontal="left" vertical="top"/>
      <protection hidden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Alignment="1" applyProtection="1">
      <alignment horizontal="left" vertical="top"/>
      <protection hidden="1"/>
    </xf>
    <xf numFmtId="0" fontId="0" fillId="0" borderId="9" xfId="0" applyFont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left" vertical="top"/>
      <protection hidden="1"/>
    </xf>
    <xf numFmtId="0" fontId="15" fillId="0" borderId="10" xfId="0" applyFont="1" applyBorder="1" applyAlignment="1" applyProtection="1">
      <alignment horizontal="left" vertical="top"/>
      <protection hidden="1"/>
    </xf>
    <xf numFmtId="0" fontId="0" fillId="0" borderId="5" xfId="0" applyFont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right" vertical="top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0" fillId="0" borderId="11" xfId="0" applyBorder="1" applyAlignment="1" applyProtection="1">
      <alignment horizontal="left" vertical="top"/>
      <protection hidden="1"/>
    </xf>
    <xf numFmtId="0" fontId="0" fillId="0" borderId="9" xfId="0" applyBorder="1" applyAlignment="1" applyProtection="1">
      <alignment horizontal="left" vertical="top"/>
      <protection hidden="1"/>
    </xf>
    <xf numFmtId="49" fontId="1" fillId="0" borderId="0" xfId="0" applyNumberFormat="1" applyFont="1" applyFill="1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left" vertical="top"/>
      <protection hidden="1"/>
    </xf>
    <xf numFmtId="0" fontId="0" fillId="0" borderId="12" xfId="0" applyBorder="1" applyAlignment="1" applyProtection="1">
      <alignment horizontal="left" vertical="top"/>
      <protection hidden="1"/>
    </xf>
    <xf numFmtId="0" fontId="0" fillId="0" borderId="13" xfId="0" applyFont="1" applyBorder="1" applyAlignment="1" applyProtection="1">
      <alignment horizontal="left" vertical="top"/>
      <protection hidden="1"/>
    </xf>
    <xf numFmtId="0" fontId="15" fillId="0" borderId="0" xfId="0" applyFont="1" applyBorder="1" applyAlignment="1" applyProtection="1">
      <alignment horizontal="left" vertical="top"/>
      <protection hidden="1"/>
    </xf>
    <xf numFmtId="0" fontId="13" fillId="0" borderId="0" xfId="0" applyFont="1" applyBorder="1" applyAlignment="1" applyProtection="1">
      <alignment horizontal="right" vertical="top"/>
      <protection hidden="1"/>
    </xf>
    <xf numFmtId="0" fontId="0" fillId="0" borderId="6" xfId="0" applyFont="1" applyBorder="1" applyAlignment="1" applyProtection="1">
      <alignment horizontal="left" vertical="top"/>
      <protection hidden="1"/>
    </xf>
    <xf numFmtId="0" fontId="15" fillId="0" borderId="11" xfId="0" applyFont="1" applyBorder="1" applyAlignment="1" applyProtection="1">
      <alignment horizontal="left" vertical="top"/>
      <protection hidden="1"/>
    </xf>
    <xf numFmtId="0" fontId="0" fillId="0" borderId="14" xfId="0" applyFont="1" applyBorder="1" applyAlignment="1" applyProtection="1">
      <alignment horizontal="left" vertical="top"/>
      <protection hidden="1"/>
    </xf>
    <xf numFmtId="0" fontId="0" fillId="0" borderId="15" xfId="0" applyBorder="1" applyAlignment="1" applyProtection="1">
      <alignment horizontal="left" vertical="top"/>
      <protection hidden="1"/>
    </xf>
    <xf numFmtId="0" fontId="0" fillId="0" borderId="16" xfId="0" applyBorder="1" applyAlignment="1" applyProtection="1">
      <alignment horizontal="left" vertical="top"/>
      <protection hidden="1"/>
    </xf>
    <xf numFmtId="0" fontId="0" fillId="0" borderId="17" xfId="0" applyBorder="1" applyAlignment="1" applyProtection="1">
      <alignment horizontal="left" vertical="top"/>
      <protection hidden="1"/>
    </xf>
    <xf numFmtId="0" fontId="1" fillId="0" borderId="9" xfId="0" applyFont="1" applyBorder="1" applyAlignment="1" applyProtection="1">
      <alignment horizontal="left" vertical="top"/>
      <protection hidden="1"/>
    </xf>
    <xf numFmtId="0" fontId="1" fillId="0" borderId="10" xfId="0" applyFont="1" applyBorder="1" applyAlignment="1" applyProtection="1">
      <alignment horizontal="left" vertical="top"/>
      <protection hidden="1"/>
    </xf>
    <xf numFmtId="0" fontId="1" fillId="0" borderId="18" xfId="0" applyFont="1" applyBorder="1" applyAlignment="1" applyProtection="1">
      <alignment horizontal="left" vertical="top"/>
      <protection hidden="1"/>
    </xf>
    <xf numFmtId="0" fontId="1" fillId="0" borderId="19" xfId="0" applyFont="1" applyBorder="1" applyAlignment="1" applyProtection="1">
      <alignment horizontal="left" vertical="top"/>
      <protection hidden="1"/>
    </xf>
    <xf numFmtId="0" fontId="1" fillId="0" borderId="20" xfId="0" applyFont="1" applyBorder="1" applyAlignment="1" applyProtection="1">
      <alignment horizontal="left" vertical="top"/>
      <protection hidden="1"/>
    </xf>
    <xf numFmtId="0" fontId="0" fillId="0" borderId="21" xfId="0" applyBorder="1" applyAlignment="1" applyProtection="1">
      <alignment horizontal="left" vertical="top"/>
      <protection hidden="1"/>
    </xf>
    <xf numFmtId="0" fontId="0" fillId="0" borderId="22" xfId="0" applyBorder="1" applyAlignment="1" applyProtection="1">
      <alignment horizontal="left" vertical="top"/>
      <protection hidden="1"/>
    </xf>
    <xf numFmtId="0" fontId="1" fillId="0" borderId="22" xfId="0" applyFont="1" applyBorder="1" applyAlignment="1" applyProtection="1">
      <alignment horizontal="left" vertical="top"/>
      <protection hidden="1"/>
    </xf>
    <xf numFmtId="0" fontId="0" fillId="0" borderId="8" xfId="0" applyBorder="1" applyAlignment="1" applyProtection="1">
      <alignment horizontal="left" vertical="top"/>
      <protection hidden="1"/>
    </xf>
    <xf numFmtId="0" fontId="1" fillId="0" borderId="13" xfId="0" applyFont="1" applyBorder="1" applyAlignment="1" applyProtection="1">
      <alignment horizontal="left" vertical="top"/>
      <protection hidden="1"/>
    </xf>
    <xf numFmtId="0" fontId="0" fillId="0" borderId="6" xfId="0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0" fillId="0" borderId="14" xfId="0" applyBorder="1" applyAlignment="1" applyProtection="1">
      <alignment horizontal="left" vertical="top"/>
      <protection hidden="1"/>
    </xf>
    <xf numFmtId="0" fontId="13" fillId="0" borderId="10" xfId="0" applyFont="1" applyBorder="1" applyAlignment="1" applyProtection="1">
      <alignment horizontal="right" vertical="top"/>
      <protection hidden="1" locked="0"/>
    </xf>
    <xf numFmtId="0" fontId="13" fillId="0" borderId="11" xfId="0" applyFont="1" applyBorder="1" applyAlignment="1" applyProtection="1">
      <alignment horizontal="right" vertical="top"/>
      <protection hidden="1" locked="0"/>
    </xf>
    <xf numFmtId="14" fontId="18" fillId="0" borderId="23" xfId="0" applyNumberFormat="1" applyFont="1" applyBorder="1" applyAlignment="1" applyProtection="1">
      <alignment horizontal="left" vertical="top"/>
      <protection hidden="1" locked="0"/>
    </xf>
    <xf numFmtId="0" fontId="18" fillId="0" borderId="24" xfId="0" applyFont="1" applyBorder="1" applyAlignment="1" applyProtection="1">
      <alignment horizontal="left" vertical="top"/>
      <protection hidden="1" locked="0"/>
    </xf>
    <xf numFmtId="14" fontId="18" fillId="0" borderId="24" xfId="0" applyNumberFormat="1" applyFont="1" applyBorder="1" applyAlignment="1" applyProtection="1">
      <alignment horizontal="left" vertical="top"/>
      <protection hidden="1" locked="0"/>
    </xf>
    <xf numFmtId="1" fontId="13" fillId="0" borderId="24" xfId="0" applyNumberFormat="1" applyFont="1" applyBorder="1" applyAlignment="1" applyProtection="1">
      <alignment horizontal="left" vertical="top"/>
      <protection hidden="1" locked="0"/>
    </xf>
    <xf numFmtId="1" fontId="13" fillId="0" borderId="25" xfId="0" applyNumberFormat="1" applyFont="1" applyBorder="1" applyAlignment="1" applyProtection="1">
      <alignment horizontal="left" vertical="top"/>
      <protection hidden="1" locked="0"/>
    </xf>
    <xf numFmtId="14" fontId="15" fillId="0" borderId="26" xfId="0" applyNumberFormat="1" applyFont="1" applyBorder="1" applyAlignment="1" applyProtection="1">
      <alignment horizontal="left" vertical="top"/>
      <protection hidden="1" locked="0"/>
    </xf>
    <xf numFmtId="0" fontId="15" fillId="0" borderId="25" xfId="0" applyFont="1" applyBorder="1" applyAlignment="1" applyProtection="1">
      <alignment horizontal="left" vertical="top"/>
      <protection hidden="1" locked="0"/>
    </xf>
    <xf numFmtId="14" fontId="15" fillId="0" borderId="25" xfId="0" applyNumberFormat="1" applyFont="1" applyBorder="1" applyAlignment="1" applyProtection="1">
      <alignment horizontal="left" vertical="top"/>
      <protection hidden="1" locked="0"/>
    </xf>
    <xf numFmtId="1" fontId="16" fillId="0" borderId="25" xfId="0" applyNumberFormat="1" applyFont="1" applyBorder="1" applyAlignment="1" applyProtection="1">
      <alignment horizontal="left" vertical="top"/>
      <protection hidden="1" locked="0"/>
    </xf>
    <xf numFmtId="14" fontId="15" fillId="0" borderId="27" xfId="0" applyNumberFormat="1" applyFont="1" applyBorder="1" applyAlignment="1" applyProtection="1">
      <alignment horizontal="left" vertical="top"/>
      <protection hidden="1" locked="0"/>
    </xf>
    <xf numFmtId="0" fontId="15" fillId="0" borderId="28" xfId="0" applyFont="1" applyBorder="1" applyAlignment="1" applyProtection="1">
      <alignment horizontal="left" vertical="top"/>
      <protection hidden="1" locked="0"/>
    </xf>
    <xf numFmtId="14" fontId="15" fillId="0" borderId="28" xfId="0" applyNumberFormat="1" applyFont="1" applyBorder="1" applyAlignment="1" applyProtection="1">
      <alignment horizontal="left" vertical="top"/>
      <protection hidden="1" locked="0"/>
    </xf>
    <xf numFmtId="1" fontId="16" fillId="0" borderId="28" xfId="0" applyNumberFormat="1" applyFont="1" applyBorder="1" applyAlignment="1" applyProtection="1">
      <alignment horizontal="left" vertical="top"/>
      <protection hidden="1" locked="0"/>
    </xf>
    <xf numFmtId="168" fontId="0" fillId="0" borderId="0" xfId="0" applyNumberFormat="1" applyBorder="1" applyAlignment="1" applyProtection="1">
      <alignment horizontal="centerContinuous" vertical="center"/>
      <protection hidden="1"/>
    </xf>
    <xf numFmtId="0" fontId="0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1" fontId="1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1" fontId="9" fillId="0" borderId="0" xfId="0" applyNumberFormat="1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1" fontId="0" fillId="0" borderId="0" xfId="0" applyNumberFormat="1" applyBorder="1" applyAlignment="1" applyProtection="1">
      <alignment horizontal="centerContinuous" vertic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/>
      <protection hidden="1"/>
    </xf>
    <xf numFmtId="168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textRotation="180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2" fontId="0" fillId="2" borderId="29" xfId="0" applyNumberFormat="1" applyFill="1" applyBorder="1" applyAlignment="1" applyProtection="1">
      <alignment/>
      <protection hidden="1"/>
    </xf>
    <xf numFmtId="1" fontId="0" fillId="2" borderId="29" xfId="0" applyNumberFormat="1" applyFill="1" applyBorder="1" applyAlignment="1" applyProtection="1">
      <alignment/>
      <protection hidden="1"/>
    </xf>
    <xf numFmtId="2" fontId="0" fillId="2" borderId="30" xfId="0" applyNumberFormat="1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/>
      <protection hidden="1"/>
    </xf>
    <xf numFmtId="0" fontId="0" fillId="0" borderId="24" xfId="0" applyFont="1" applyBorder="1" applyAlignment="1" applyProtection="1">
      <alignment horizontal="center"/>
      <protection hidden="1"/>
    </xf>
    <xf numFmtId="2" fontId="0" fillId="2" borderId="24" xfId="0" applyNumberFormat="1" applyFill="1" applyBorder="1" applyAlignment="1" applyProtection="1">
      <alignment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68" fontId="0" fillId="0" borderId="23" xfId="0" applyNumberFormat="1" applyBorder="1" applyAlignment="1" applyProtection="1">
      <alignment/>
      <protection hidden="1" locked="0"/>
    </xf>
    <xf numFmtId="168" fontId="0" fillId="0" borderId="26" xfId="0" applyNumberFormat="1" applyBorder="1" applyAlignment="1" applyProtection="1">
      <alignment/>
      <protection hidden="1" locked="0"/>
    </xf>
    <xf numFmtId="0" fontId="0" fillId="0" borderId="24" xfId="0" applyFont="1" applyBorder="1" applyAlignment="1" applyProtection="1">
      <alignment/>
      <protection hidden="1" locked="0"/>
    </xf>
    <xf numFmtId="0" fontId="0" fillId="0" borderId="25" xfId="0" applyFont="1" applyBorder="1" applyAlignment="1" applyProtection="1">
      <alignment/>
      <protection hidden="1" locked="0"/>
    </xf>
    <xf numFmtId="0" fontId="1" fillId="0" borderId="25" xfId="0" applyFont="1" applyBorder="1" applyAlignment="1" applyProtection="1">
      <alignment/>
      <protection hidden="1" locked="0"/>
    </xf>
    <xf numFmtId="42" fontId="5" fillId="2" borderId="0" xfId="0" applyNumberFormat="1" applyFont="1" applyFill="1" applyBorder="1" applyAlignment="1" applyProtection="1">
      <alignment/>
      <protection hidden="1" locked="0"/>
    </xf>
    <xf numFmtId="42" fontId="0" fillId="0" borderId="2" xfId="0" applyNumberFormat="1" applyFill="1" applyBorder="1" applyAlignment="1" applyProtection="1">
      <alignment/>
      <protection hidden="1" locked="0"/>
    </xf>
    <xf numFmtId="42" fontId="0" fillId="0" borderId="3" xfId="0" applyNumberFormat="1" applyFill="1" applyBorder="1" applyAlignment="1" applyProtection="1">
      <alignment/>
      <protection hidden="1" locked="0"/>
    </xf>
    <xf numFmtId="42" fontId="0" fillId="0" borderId="4" xfId="0" applyNumberFormat="1" applyFill="1" applyBorder="1" applyAlignment="1" applyProtection="1">
      <alignment/>
      <protection hidden="1" locked="0"/>
    </xf>
    <xf numFmtId="42" fontId="0" fillId="2" borderId="0" xfId="0" applyNumberFormat="1" applyFill="1" applyBorder="1" applyAlignment="1" applyProtection="1">
      <alignment/>
      <protection hidden="1" locked="0"/>
    </xf>
    <xf numFmtId="0" fontId="4" fillId="2" borderId="0" xfId="0" applyFont="1" applyFill="1" applyBorder="1" applyAlignment="1" applyProtection="1">
      <alignment/>
      <protection hidden="1" locked="0"/>
    </xf>
    <xf numFmtId="42" fontId="5" fillId="2" borderId="1" xfId="0" applyNumberFormat="1" applyFont="1" applyFill="1" applyBorder="1" applyAlignment="1" applyProtection="1">
      <alignment/>
      <protection hidden="1" locked="0"/>
    </xf>
    <xf numFmtId="42" fontId="4" fillId="2" borderId="0" xfId="0" applyNumberFormat="1" applyFont="1" applyFill="1" applyBorder="1" applyAlignment="1" applyProtection="1">
      <alignment/>
      <protection hidden="1" locked="0"/>
    </xf>
    <xf numFmtId="42" fontId="0" fillId="0" borderId="9" xfId="0" applyNumberFormat="1" applyFill="1" applyBorder="1" applyAlignment="1" applyProtection="1">
      <alignment/>
      <protection hidden="1" locked="0"/>
    </xf>
    <xf numFmtId="42" fontId="0" fillId="0" borderId="5" xfId="0" applyNumberFormat="1" applyFill="1" applyBorder="1" applyAlignment="1" applyProtection="1">
      <alignment/>
      <protection hidden="1" locked="0"/>
    </xf>
    <xf numFmtId="42" fontId="0" fillId="0" borderId="12" xfId="0" applyNumberFormat="1" applyFill="1" applyBorder="1" applyAlignment="1" applyProtection="1">
      <alignment/>
      <protection hidden="1" locked="0"/>
    </xf>
    <xf numFmtId="0" fontId="5" fillId="2" borderId="0" xfId="0" applyFont="1" applyFill="1" applyBorder="1" applyAlignment="1" applyProtection="1">
      <alignment horizontal="right"/>
      <protection hidden="1" locked="0"/>
    </xf>
    <xf numFmtId="0" fontId="0" fillId="2" borderId="0" xfId="0" applyFill="1" applyBorder="1" applyAlignment="1" applyProtection="1">
      <alignment/>
      <protection hidden="1" locked="0"/>
    </xf>
    <xf numFmtId="42" fontId="0" fillId="0" borderId="10" xfId="0" applyNumberFormat="1" applyFill="1" applyBorder="1" applyAlignment="1" applyProtection="1">
      <alignment/>
      <protection hidden="1" locked="0"/>
    </xf>
    <xf numFmtId="42" fontId="0" fillId="0" borderId="0" xfId="0" applyNumberFormat="1" applyFill="1" applyBorder="1" applyAlignment="1" applyProtection="1">
      <alignment/>
      <protection hidden="1" locked="0"/>
    </xf>
    <xf numFmtId="42" fontId="0" fillId="0" borderId="11" xfId="0" applyNumberForma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2" fontId="0" fillId="0" borderId="24" xfId="0" applyNumberFormat="1" applyBorder="1" applyAlignment="1" applyProtection="1">
      <alignment/>
      <protection hidden="1" locked="0"/>
    </xf>
    <xf numFmtId="1" fontId="0" fillId="0" borderId="24" xfId="0" applyNumberFormat="1" applyBorder="1" applyAlignment="1" applyProtection="1">
      <alignment/>
      <protection hidden="1" locked="0"/>
    </xf>
    <xf numFmtId="2" fontId="0" fillId="0" borderId="7" xfId="0" applyNumberFormat="1" applyBorder="1" applyAlignment="1" applyProtection="1">
      <alignment/>
      <protection hidden="1" locked="0"/>
    </xf>
    <xf numFmtId="2" fontId="0" fillId="0" borderId="25" xfId="0" applyNumberFormat="1" applyBorder="1" applyAlignment="1" applyProtection="1">
      <alignment/>
      <protection hidden="1" locked="0"/>
    </xf>
    <xf numFmtId="1" fontId="0" fillId="0" borderId="25" xfId="0" applyNumberFormat="1" applyBorder="1" applyAlignment="1" applyProtection="1">
      <alignment/>
      <protection hidden="1" locked="0"/>
    </xf>
    <xf numFmtId="2" fontId="0" fillId="0" borderId="31" xfId="0" applyNumberFormat="1" applyBorder="1" applyAlignment="1" applyProtection="1">
      <alignment/>
      <protection hidden="1" locked="0"/>
    </xf>
    <xf numFmtId="0" fontId="0" fillId="0" borderId="25" xfId="0" applyBorder="1" applyAlignment="1" applyProtection="1">
      <alignment/>
      <protection hidden="1" locked="0"/>
    </xf>
    <xf numFmtId="2" fontId="1" fillId="0" borderId="25" xfId="0" applyNumberFormat="1" applyFont="1" applyBorder="1" applyAlignment="1" applyProtection="1">
      <alignment/>
      <protection hidden="1" locked="0"/>
    </xf>
    <xf numFmtId="1" fontId="1" fillId="0" borderId="25" xfId="0" applyNumberFormat="1" applyFont="1" applyBorder="1" applyAlignment="1" applyProtection="1">
      <alignment/>
      <protection hidden="1" locked="0"/>
    </xf>
    <xf numFmtId="0" fontId="0" fillId="2" borderId="6" xfId="0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 horizontal="right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4" fillId="2" borderId="6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 horizontal="right"/>
      <protection hidden="1" locked="0"/>
    </xf>
    <xf numFmtId="2" fontId="3" fillId="0" borderId="0" xfId="0" applyNumberFormat="1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 horizontal="center" vertical="center" wrapText="1"/>
      <protection hidden="1" locked="0"/>
    </xf>
    <xf numFmtId="2" fontId="0" fillId="0" borderId="0" xfId="0" applyNumberForma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 horizontal="centerContinuous"/>
      <protection hidden="1" locked="0"/>
    </xf>
    <xf numFmtId="0" fontId="1" fillId="0" borderId="0" xfId="0" applyFont="1" applyFill="1" applyBorder="1" applyAlignment="1" applyProtection="1">
      <alignment horizontal="centerContinuous"/>
      <protection hidden="1" locked="0"/>
    </xf>
    <xf numFmtId="0" fontId="13" fillId="2" borderId="6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Continuous"/>
      <protection hidden="1" locked="0"/>
    </xf>
    <xf numFmtId="0" fontId="0" fillId="0" borderId="0" xfId="0" applyBorder="1" applyAlignment="1" applyProtection="1">
      <alignment/>
      <protection hidden="1" locked="0"/>
    </xf>
    <xf numFmtId="0" fontId="8" fillId="0" borderId="0" xfId="0" applyFont="1" applyBorder="1" applyAlignment="1" applyProtection="1">
      <alignment/>
      <protection hidden="1" locked="0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Fill="1" applyAlignment="1" applyProtection="1">
      <alignment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42" fontId="9" fillId="0" borderId="0" xfId="0" applyNumberFormat="1" applyFont="1" applyBorder="1" applyAlignment="1" applyProtection="1">
      <alignment horizontal="left" vertical="center"/>
      <protection hidden="1"/>
    </xf>
    <xf numFmtId="0" fontId="1" fillId="0" borderId="32" xfId="0" applyFont="1" applyBorder="1" applyAlignment="1" applyProtection="1">
      <alignment horizontal="center" wrapText="1"/>
      <protection hidden="1"/>
    </xf>
    <xf numFmtId="1" fontId="1" fillId="0" borderId="32" xfId="0" applyNumberFormat="1" applyFont="1" applyBorder="1" applyAlignment="1" applyProtection="1">
      <alignment horizontal="center" wrapText="1"/>
      <protection hidden="1"/>
    </xf>
    <xf numFmtId="42" fontId="1" fillId="0" borderId="1" xfId="0" applyNumberFormat="1" applyFont="1" applyBorder="1" applyAlignment="1" applyProtection="1">
      <alignment horizontal="center" wrapText="1"/>
      <protection hidden="1"/>
    </xf>
    <xf numFmtId="49" fontId="1" fillId="0" borderId="1" xfId="0" applyNumberFormat="1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42" fontId="1" fillId="2" borderId="1" xfId="0" applyNumberFormat="1" applyFont="1" applyFill="1" applyBorder="1" applyAlignment="1" applyProtection="1">
      <alignment horizontal="center"/>
      <protection hidden="1"/>
    </xf>
    <xf numFmtId="49" fontId="1" fillId="2" borderId="17" xfId="0" applyNumberFormat="1" applyFont="1" applyFill="1" applyBorder="1" applyAlignment="1" applyProtection="1">
      <alignment horizontal="center"/>
      <protection hidden="1"/>
    </xf>
    <xf numFmtId="41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33" xfId="0" applyBorder="1" applyAlignment="1" applyProtection="1">
      <alignment/>
      <protection hidden="1"/>
    </xf>
    <xf numFmtId="1" fontId="12" fillId="2" borderId="25" xfId="0" applyNumberFormat="1" applyFont="1" applyFill="1" applyBorder="1" applyAlignment="1" applyProtection="1">
      <alignment/>
      <protection hidden="1"/>
    </xf>
    <xf numFmtId="1" fontId="0" fillId="0" borderId="25" xfId="0" applyNumberFormat="1" applyBorder="1" applyAlignment="1" applyProtection="1">
      <alignment horizontal="center"/>
      <protection hidden="1"/>
    </xf>
    <xf numFmtId="165" fontId="0" fillId="0" borderId="25" xfId="0" applyNumberFormat="1" applyFont="1" applyBorder="1" applyAlignment="1" applyProtection="1">
      <alignment horizontal="right"/>
      <protection hidden="1"/>
    </xf>
    <xf numFmtId="165" fontId="0" fillId="0" borderId="25" xfId="0" applyNumberFormat="1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2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65" fontId="0" fillId="0" borderId="34" xfId="0" applyNumberFormat="1" applyFont="1" applyBorder="1" applyAlignment="1" applyProtection="1">
      <alignment horizontal="center"/>
      <protection hidden="1" locked="0"/>
    </xf>
    <xf numFmtId="165" fontId="0" fillId="0" borderId="26" xfId="0" applyNumberFormat="1" applyFont="1" applyBorder="1" applyAlignment="1" applyProtection="1">
      <alignment horizontal="center"/>
      <protection hidden="1" locked="0"/>
    </xf>
    <xf numFmtId="42" fontId="0" fillId="0" borderId="35" xfId="0" applyNumberFormat="1" applyBorder="1" applyAlignment="1" applyProtection="1">
      <alignment/>
      <protection hidden="1" locked="0"/>
    </xf>
    <xf numFmtId="42" fontId="0" fillId="0" borderId="35" xfId="0" applyNumberFormat="1" applyFont="1" applyBorder="1" applyAlignment="1" applyProtection="1">
      <alignment/>
      <protection hidden="1" locked="0"/>
    </xf>
    <xf numFmtId="42" fontId="0" fillId="0" borderId="24" xfId="0" applyNumberFormat="1" applyBorder="1" applyAlignment="1" applyProtection="1">
      <alignment/>
      <protection hidden="1" locked="0"/>
    </xf>
    <xf numFmtId="42" fontId="0" fillId="0" borderId="25" xfId="0" applyNumberFormat="1" applyBorder="1" applyAlignment="1" applyProtection="1">
      <alignment/>
      <protection hidden="1" locked="0"/>
    </xf>
    <xf numFmtId="0" fontId="1" fillId="0" borderId="0" xfId="0" applyFont="1" applyAlignment="1" applyProtection="1">
      <alignment horizontal="left" indent="4"/>
      <protection hidden="1"/>
    </xf>
    <xf numFmtId="0" fontId="18" fillId="0" borderId="0" xfId="0" applyFont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18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18" fillId="0" borderId="0" xfId="0" applyFont="1" applyFill="1" applyBorder="1" applyAlignment="1" applyProtection="1">
      <alignment horizontal="left"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right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right"/>
      <protection hidden="1"/>
    </xf>
    <xf numFmtId="0" fontId="0" fillId="0" borderId="25" xfId="0" applyFont="1" applyFill="1" applyBorder="1" applyAlignment="1" applyProtection="1">
      <alignment horizontal="left"/>
      <protection hidden="1" locked="0"/>
    </xf>
    <xf numFmtId="168" fontId="0" fillId="0" borderId="25" xfId="0" applyNumberFormat="1" applyFont="1" applyFill="1" applyBorder="1" applyAlignment="1" applyProtection="1">
      <alignment/>
      <protection hidden="1" locked="0"/>
    </xf>
    <xf numFmtId="1" fontId="0" fillId="0" borderId="25" xfId="0" applyNumberFormat="1" applyFont="1" applyFill="1" applyBorder="1" applyAlignment="1" applyProtection="1">
      <alignment/>
      <protection hidden="1" locked="0"/>
    </xf>
    <xf numFmtId="1" fontId="0" fillId="0" borderId="25" xfId="0" applyNumberFormat="1" applyBorder="1" applyAlignment="1" applyProtection="1">
      <alignment horizontal="left"/>
      <protection hidden="1" locked="0"/>
    </xf>
    <xf numFmtId="168" fontId="0" fillId="0" borderId="25" xfId="0" applyNumberFormat="1" applyFont="1" applyBorder="1" applyAlignment="1" applyProtection="1">
      <alignment/>
      <protection hidden="1" locked="0"/>
    </xf>
    <xf numFmtId="0" fontId="0" fillId="0" borderId="25" xfId="0" applyFont="1" applyBorder="1" applyAlignment="1" applyProtection="1">
      <alignment horizontal="center"/>
      <protection hidden="1" locked="0"/>
    </xf>
    <xf numFmtId="1" fontId="0" fillId="0" borderId="25" xfId="0" applyNumberFormat="1" applyFont="1" applyBorder="1" applyAlignment="1" applyProtection="1">
      <alignment horizontal="left"/>
      <protection hidden="1" locked="0"/>
    </xf>
    <xf numFmtId="168" fontId="0" fillId="0" borderId="25" xfId="0" applyNumberFormat="1" applyBorder="1" applyAlignment="1" applyProtection="1">
      <alignment/>
      <protection hidden="1" locked="0"/>
    </xf>
    <xf numFmtId="1" fontId="7" fillId="0" borderId="25" xfId="0" applyNumberFormat="1" applyFont="1" applyBorder="1" applyAlignment="1" applyProtection="1">
      <alignment horizontal="left"/>
      <protection hidden="1" locked="0"/>
    </xf>
    <xf numFmtId="1" fontId="0" fillId="0" borderId="24" xfId="0" applyNumberFormat="1" applyFont="1" applyBorder="1" applyAlignment="1" applyProtection="1">
      <alignment horizontal="left"/>
      <protection hidden="1" locked="0"/>
    </xf>
    <xf numFmtId="168" fontId="0" fillId="0" borderId="24" xfId="0" applyNumberFormat="1" applyFont="1" applyBorder="1" applyAlignment="1" applyProtection="1">
      <alignment/>
      <protection hidden="1" locked="0"/>
    </xf>
    <xf numFmtId="168" fontId="1" fillId="0" borderId="0" xfId="0" applyNumberFormat="1" applyFont="1" applyBorder="1" applyAlignment="1" applyProtection="1">
      <alignment horizontal="left" vertical="center"/>
      <protection hidden="1" locked="0"/>
    </xf>
    <xf numFmtId="0" fontId="0" fillId="0" borderId="0" xfId="0" applyNumberFormat="1" applyAlignment="1" applyProtection="1">
      <alignment/>
      <protection hidden="1" locked="0"/>
    </xf>
    <xf numFmtId="0" fontId="9" fillId="0" borderId="0" xfId="0" applyFont="1" applyAlignment="1" applyProtection="1">
      <alignment horizontal="center"/>
      <protection hidden="1"/>
    </xf>
    <xf numFmtId="49" fontId="0" fillId="0" borderId="36" xfId="0" applyNumberFormat="1" applyBorder="1" applyAlignment="1" applyProtection="1">
      <alignment/>
      <protection hidden="1" locked="0"/>
    </xf>
    <xf numFmtId="49" fontId="0" fillId="0" borderId="31" xfId="0" applyNumberFormat="1" applyBorder="1" applyAlignment="1" applyProtection="1">
      <alignment/>
      <protection hidden="1" locked="0"/>
    </xf>
    <xf numFmtId="49" fontId="0" fillId="0" borderId="24" xfId="0" applyNumberFormat="1" applyBorder="1" applyAlignment="1" applyProtection="1">
      <alignment/>
      <protection hidden="1" locked="0"/>
    </xf>
    <xf numFmtId="49" fontId="0" fillId="0" borderId="25" xfId="0" applyNumberFormat="1" applyBorder="1" applyAlignment="1" applyProtection="1">
      <alignment/>
      <protection hidden="1" locked="0"/>
    </xf>
    <xf numFmtId="172" fontId="1" fillId="0" borderId="37" xfId="0" applyNumberFormat="1" applyFont="1" applyFill="1" applyBorder="1" applyAlignment="1" applyProtection="1">
      <alignment/>
      <protection hidden="1"/>
    </xf>
    <xf numFmtId="0" fontId="0" fillId="0" borderId="25" xfId="0" applyNumberFormat="1" applyFont="1" applyBorder="1" applyAlignment="1" applyProtection="1">
      <alignment horizontal="left"/>
      <protection hidden="1" locked="0"/>
    </xf>
    <xf numFmtId="1" fontId="0" fillId="0" borderId="0" xfId="0" applyNumberFormat="1" applyFont="1" applyFill="1" applyBorder="1" applyAlignment="1" applyProtection="1">
      <alignment/>
      <protection hidden="1"/>
    </xf>
    <xf numFmtId="42" fontId="1" fillId="0" borderId="38" xfId="0" applyNumberFormat="1" applyFont="1" applyFill="1" applyBorder="1" applyAlignment="1" applyProtection="1">
      <alignment/>
      <protection hidden="1"/>
    </xf>
    <xf numFmtId="0" fontId="0" fillId="0" borderId="36" xfId="0" applyBorder="1" applyAlignment="1" applyProtection="1">
      <alignment horizontal="center"/>
      <protection hidden="1" locked="0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39" xfId="0" applyBorder="1" applyAlignment="1" applyProtection="1">
      <alignment horizontal="center"/>
      <protection hidden="1" locked="0"/>
    </xf>
    <xf numFmtId="0" fontId="1" fillId="2" borderId="15" xfId="0" applyFont="1" applyFill="1" applyBorder="1" applyAlignment="1" applyProtection="1">
      <alignment horizontal="center"/>
      <protection/>
    </xf>
    <xf numFmtId="0" fontId="1" fillId="2" borderId="15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/>
      <protection hidden="1"/>
    </xf>
    <xf numFmtId="0" fontId="0" fillId="0" borderId="40" xfId="0" applyFont="1" applyFill="1" applyBorder="1" applyAlignment="1" applyProtection="1">
      <alignment/>
      <protection hidden="1"/>
    </xf>
    <xf numFmtId="0" fontId="0" fillId="0" borderId="38" xfId="0" applyFont="1" applyFill="1" applyBorder="1" applyAlignment="1" applyProtection="1">
      <alignment/>
      <protection hidden="1"/>
    </xf>
    <xf numFmtId="0" fontId="0" fillId="0" borderId="41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/>
      <protection hidden="1"/>
    </xf>
    <xf numFmtId="0" fontId="0" fillId="0" borderId="37" xfId="0" applyFont="1" applyFill="1" applyBorder="1" applyAlignment="1" applyProtection="1">
      <alignment/>
      <protection hidden="1"/>
    </xf>
    <xf numFmtId="0" fontId="0" fillId="0" borderId="42" xfId="0" applyFont="1" applyFill="1" applyBorder="1" applyAlignment="1" applyProtection="1">
      <alignment/>
      <protection hidden="1"/>
    </xf>
    <xf numFmtId="0" fontId="0" fillId="2" borderId="15" xfId="0" applyFont="1" applyFill="1" applyBorder="1" applyAlignment="1" applyProtection="1">
      <alignment horizontal="center"/>
      <protection hidden="1"/>
    </xf>
    <xf numFmtId="0" fontId="0" fillId="2" borderId="16" xfId="0" applyFont="1" applyFill="1" applyBorder="1" applyAlignment="1" applyProtection="1">
      <alignment horizontal="center"/>
      <protection hidden="1"/>
    </xf>
    <xf numFmtId="0" fontId="0" fillId="2" borderId="43" xfId="0" applyFont="1" applyFill="1" applyBorder="1" applyAlignment="1" applyProtection="1">
      <alignment horizontal="center"/>
      <protection hidden="1"/>
    </xf>
    <xf numFmtId="0" fontId="13" fillId="2" borderId="12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 applyProtection="1">
      <alignment horizontal="center" wrapText="1"/>
      <protection hidden="1" locked="0"/>
    </xf>
    <xf numFmtId="0" fontId="13" fillId="0" borderId="14" xfId="0" applyFont="1" applyBorder="1" applyAlignment="1" applyProtection="1">
      <alignment horizontal="center" wrapText="1"/>
      <protection hidden="1" locked="0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hidden="1" locked="0"/>
    </xf>
    <xf numFmtId="0" fontId="1" fillId="2" borderId="17" xfId="0" applyFont="1" applyFill="1" applyBorder="1" applyAlignment="1" applyProtection="1">
      <alignment horizontal="center"/>
      <protection hidden="1" locked="0"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17" xfId="0" applyFont="1" applyFill="1" applyBorder="1" applyAlignment="1">
      <alignment horizontal="center"/>
    </xf>
    <xf numFmtId="0" fontId="13" fillId="0" borderId="0" xfId="0" applyFont="1" applyBorder="1" applyAlignment="1" applyProtection="1">
      <alignment horizontal="left" vertical="top"/>
      <protection hidden="1"/>
    </xf>
    <xf numFmtId="0" fontId="13" fillId="0" borderId="11" xfId="0" applyFont="1" applyBorder="1" applyAlignment="1" applyProtection="1">
      <alignment horizontal="left" vertical="top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left" vertical="top"/>
      <protection hidden="1" locked="0"/>
    </xf>
    <xf numFmtId="0" fontId="13" fillId="0" borderId="13" xfId="0" applyFont="1" applyBorder="1" applyAlignment="1" applyProtection="1">
      <alignment horizontal="left" vertical="top"/>
      <protection hidden="1" locked="0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10" xfId="0" applyFont="1" applyBorder="1" applyAlignment="1" applyProtection="1">
      <alignment horizontal="left" vertical="top"/>
      <protection hidden="1"/>
    </xf>
    <xf numFmtId="0" fontId="13" fillId="0" borderId="0" xfId="0" applyFont="1" applyBorder="1" applyAlignment="1" applyProtection="1">
      <alignment horizontal="left"/>
      <protection hidden="1" locked="0"/>
    </xf>
    <xf numFmtId="0" fontId="13" fillId="0" borderId="6" xfId="0" applyFont="1" applyBorder="1" applyAlignment="1" applyProtection="1">
      <alignment horizontal="left"/>
      <protection hidden="1" locked="0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6" xfId="0" applyFont="1" applyBorder="1" applyAlignment="1" applyProtection="1">
      <alignment horizontal="center"/>
      <protection hidden="1"/>
    </xf>
    <xf numFmtId="0" fontId="16" fillId="0" borderId="11" xfId="0" applyFont="1" applyBorder="1" applyAlignment="1" applyProtection="1">
      <alignment horizontal="center"/>
      <protection hidden="1"/>
    </xf>
    <xf numFmtId="0" fontId="16" fillId="0" borderId="14" xfId="0" applyFont="1" applyBorder="1" applyAlignment="1" applyProtection="1">
      <alignment horizontal="center"/>
      <protection hidden="1"/>
    </xf>
    <xf numFmtId="49" fontId="13" fillId="0" borderId="10" xfId="0" applyNumberFormat="1" applyFont="1" applyFill="1" applyBorder="1" applyAlignment="1" applyProtection="1">
      <alignment horizontal="left"/>
      <protection hidden="1" locked="0"/>
    </xf>
    <xf numFmtId="49" fontId="13" fillId="0" borderId="13" xfId="0" applyNumberFormat="1" applyFont="1" applyFill="1" applyBorder="1" applyAlignment="1" applyProtection="1">
      <alignment horizontal="left"/>
      <protection hidden="1" locked="0"/>
    </xf>
    <xf numFmtId="0" fontId="13" fillId="0" borderId="0" xfId="0" applyFont="1" applyBorder="1" applyAlignment="1" applyProtection="1">
      <alignment horizontal="left" vertical="top"/>
      <protection hidden="1" locked="0"/>
    </xf>
    <xf numFmtId="0" fontId="13" fillId="0" borderId="0" xfId="0" applyFont="1" applyBorder="1" applyAlignment="1" applyProtection="1">
      <alignment horizontal="center" vertical="top"/>
      <protection hidden="1" locked="0"/>
    </xf>
    <xf numFmtId="0" fontId="13" fillId="0" borderId="6" xfId="0" applyFont="1" applyBorder="1" applyAlignment="1" applyProtection="1">
      <alignment horizontal="center" vertical="top"/>
      <protection hidden="1" locked="0"/>
    </xf>
    <xf numFmtId="0" fontId="0" fillId="0" borderId="0" xfId="0" applyFill="1" applyBorder="1" applyAlignment="1" applyProtection="1">
      <alignment horizontal="left"/>
      <protection hidden="1"/>
    </xf>
    <xf numFmtId="49" fontId="13" fillId="0" borderId="0" xfId="0" applyNumberFormat="1" applyFont="1" applyFill="1" applyBorder="1" applyAlignment="1" applyProtection="1">
      <alignment horizontal="left"/>
      <protection hidden="1" locked="0"/>
    </xf>
    <xf numFmtId="49" fontId="13" fillId="0" borderId="6" xfId="0" applyNumberFormat="1" applyFont="1" applyFill="1" applyBorder="1" applyAlignment="1" applyProtection="1">
      <alignment horizontal="left"/>
      <protection hidden="1" locked="0"/>
    </xf>
    <xf numFmtId="49" fontId="13" fillId="0" borderId="11" xfId="0" applyNumberFormat="1" applyFont="1" applyFill="1" applyBorder="1" applyAlignment="1" applyProtection="1">
      <alignment horizontal="left"/>
      <protection hidden="1" locked="0"/>
    </xf>
    <xf numFmtId="49" fontId="13" fillId="0" borderId="14" xfId="0" applyNumberFormat="1" applyFont="1" applyFill="1" applyBorder="1" applyAlignment="1" applyProtection="1">
      <alignment horizontal="left"/>
      <protection hidden="1" locked="0"/>
    </xf>
    <xf numFmtId="0" fontId="17" fillId="0" borderId="9" xfId="0" applyFont="1" applyFill="1" applyBorder="1" applyAlignment="1" applyProtection="1">
      <alignment horizontal="center" vertical="top" wrapText="1"/>
      <protection hidden="1"/>
    </xf>
    <xf numFmtId="0" fontId="17" fillId="0" borderId="10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 wrapText="1"/>
      <protection hidden="1"/>
    </xf>
    <xf numFmtId="0" fontId="17" fillId="0" borderId="5" xfId="0" applyFont="1" applyFill="1" applyBorder="1" applyAlignment="1" applyProtection="1">
      <alignment horizontal="center" vertical="top" wrapText="1"/>
      <protection hidden="1"/>
    </xf>
    <xf numFmtId="0" fontId="17" fillId="0" borderId="0" xfId="0" applyFont="1" applyFill="1" applyBorder="1" applyAlignment="1" applyProtection="1">
      <alignment horizontal="center" vertical="top" wrapText="1"/>
      <protection hidden="1"/>
    </xf>
    <xf numFmtId="0" fontId="17" fillId="0" borderId="6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17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1" xfId="0" applyFont="1" applyFill="1" applyBorder="1" applyAlignment="1" applyProtection="1">
      <alignment horizontal="center" vertical="top" wrapText="1"/>
      <protection hidden="1"/>
    </xf>
    <xf numFmtId="0" fontId="17" fillId="0" borderId="14" xfId="0" applyFont="1" applyFill="1" applyBorder="1" applyAlignment="1" applyProtection="1">
      <alignment horizontal="center"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/>
      <protection hidden="1"/>
    </xf>
    <xf numFmtId="0" fontId="12" fillId="3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 horizontal="left" indent="4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5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FFFF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FFFFFF"/>
      </font>
      <border/>
    </dxf>
    <dxf>
      <font>
        <color rgb="FFE3E3E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466725</xdr:colOff>
      <xdr:row>4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7905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</xdr:row>
      <xdr:rowOff>47625</xdr:rowOff>
    </xdr:from>
    <xdr:to>
      <xdr:col>12</xdr:col>
      <xdr:colOff>95250</xdr:colOff>
      <xdr:row>14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419225"/>
          <a:ext cx="3324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152400</xdr:rowOff>
    </xdr:from>
    <xdr:to>
      <xdr:col>11</xdr:col>
      <xdr:colOff>581025</xdr:colOff>
      <xdr:row>1</xdr:row>
      <xdr:rowOff>123825</xdr:rowOff>
    </xdr:to>
    <xdr:sp>
      <xdr:nvSpPr>
        <xdr:cNvPr id="2" name="AutoShape 5"/>
        <xdr:cNvSpPr>
          <a:spLocks/>
        </xdr:cNvSpPr>
      </xdr:nvSpPr>
      <xdr:spPr>
        <a:xfrm>
          <a:off x="7343775" y="152400"/>
          <a:ext cx="2562225" cy="381000"/>
        </a:xfrm>
        <a:prstGeom prst="wedgeRoundRectCallout">
          <a:avLst>
            <a:gd name="adj1" fmla="val -61064"/>
            <a:gd name="adj2" fmla="val 4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Vedoucí tábora
(zástupce vedoucího)</a:t>
          </a:r>
        </a:p>
      </xdr:txBody>
    </xdr:sp>
    <xdr:clientData/>
  </xdr:twoCellAnchor>
  <xdr:twoCellAnchor>
    <xdr:from>
      <xdr:col>7</xdr:col>
      <xdr:colOff>57150</xdr:colOff>
      <xdr:row>10</xdr:row>
      <xdr:rowOff>123825</xdr:rowOff>
    </xdr:from>
    <xdr:to>
      <xdr:col>8</xdr:col>
      <xdr:colOff>209550</xdr:colOff>
      <xdr:row>11</xdr:row>
      <xdr:rowOff>28575</xdr:rowOff>
    </xdr:to>
    <xdr:sp>
      <xdr:nvSpPr>
        <xdr:cNvPr id="3" name="Line 4"/>
        <xdr:cNvSpPr>
          <a:spLocks/>
        </xdr:cNvSpPr>
      </xdr:nvSpPr>
      <xdr:spPr>
        <a:xfrm flipH="1" flipV="1">
          <a:off x="7067550" y="2190750"/>
          <a:ext cx="381000" cy="104775"/>
        </a:xfrm>
        <a:prstGeom prst="line">
          <a:avLst/>
        </a:prstGeom>
        <a:noFill/>
        <a:ln w="254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161925</xdr:rowOff>
    </xdr:from>
    <xdr:to>
      <xdr:col>11</xdr:col>
      <xdr:colOff>352425</xdr:colOff>
      <xdr:row>12</xdr:row>
      <xdr:rowOff>66675</xdr:rowOff>
    </xdr:to>
    <xdr:sp>
      <xdr:nvSpPr>
        <xdr:cNvPr id="4" name="Line 3"/>
        <xdr:cNvSpPr>
          <a:spLocks/>
        </xdr:cNvSpPr>
      </xdr:nvSpPr>
      <xdr:spPr>
        <a:xfrm flipH="1">
          <a:off x="7077075" y="2428875"/>
          <a:ext cx="2600325" cy="104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161925</xdr:colOff>
      <xdr:row>1</xdr:row>
      <xdr:rowOff>133350</xdr:rowOff>
    </xdr:from>
    <xdr:to>
      <xdr:col>11</xdr:col>
      <xdr:colOff>523875</xdr:colOff>
      <xdr:row>5</xdr:row>
      <xdr:rowOff>38100</xdr:rowOff>
    </xdr:to>
    <xdr:sp>
      <xdr:nvSpPr>
        <xdr:cNvPr id="5" name="AutoShape 2"/>
        <xdr:cNvSpPr>
          <a:spLocks/>
        </xdr:cNvSpPr>
      </xdr:nvSpPr>
      <xdr:spPr>
        <a:xfrm>
          <a:off x="7172325" y="542925"/>
          <a:ext cx="2676525" cy="704850"/>
        </a:xfrm>
        <a:prstGeom prst="wedgeRoundRectCallout">
          <a:avLst>
            <a:gd name="adj1" fmla="val -52439"/>
            <a:gd name="adj2" fmla="val 145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Podle velkého techničáku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(příp. průměr tří hodnot v techničáku)</a:t>
          </a: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(stránku s tímto údajem okopírovat a přiložit k vyúčtování)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abSelected="1" zoomScale="90" zoomScaleNormal="90" workbookViewId="0" topLeftCell="A1">
      <pane ySplit="12" topLeftCell="BM17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5.25390625" style="193" customWidth="1"/>
    <col min="2" max="3" width="14.625" style="193" customWidth="1"/>
    <col min="4" max="4" width="26.375" style="193" customWidth="1"/>
    <col min="5" max="5" width="14.875" style="102" customWidth="1"/>
    <col min="6" max="7" width="8.625" style="102" customWidth="1"/>
    <col min="8" max="8" width="7.125" style="102" customWidth="1"/>
    <col min="9" max="9" width="9.375" style="171" customWidth="1"/>
    <col min="10" max="10" width="22.75390625" style="102" customWidth="1"/>
    <col min="11" max="11" width="25.25390625" style="203" customWidth="1"/>
    <col min="12" max="12" width="9.875" style="204" customWidth="1"/>
    <col min="13" max="13" width="5.125" style="102" customWidth="1"/>
    <col min="14" max="14" width="4.875" style="102" customWidth="1"/>
    <col min="15" max="16384" width="9.125" style="102" customWidth="1"/>
  </cols>
  <sheetData>
    <row r="1" ht="12.75" customHeight="1">
      <c r="B1" s="202"/>
    </row>
    <row r="2" spans="2:7" ht="12.75" customHeight="1">
      <c r="B2" s="202" t="s">
        <v>407</v>
      </c>
      <c r="E2" s="309" t="s">
        <v>404</v>
      </c>
      <c r="F2" s="310" t="s">
        <v>383</v>
      </c>
      <c r="G2" s="309"/>
    </row>
    <row r="3" spans="2:7" ht="12.75" customHeight="1">
      <c r="B3" s="311" t="s">
        <v>408</v>
      </c>
      <c r="C3" s="312"/>
      <c r="D3" s="312"/>
      <c r="E3" s="309" t="s">
        <v>380</v>
      </c>
      <c r="F3" s="310" t="s">
        <v>384</v>
      </c>
      <c r="G3" s="309"/>
    </row>
    <row r="4" spans="2:6" ht="12.75" customHeight="1">
      <c r="B4" s="311" t="s">
        <v>405</v>
      </c>
      <c r="C4" s="312"/>
      <c r="D4" s="312"/>
      <c r="E4" s="313" t="s">
        <v>382</v>
      </c>
      <c r="F4" s="146"/>
    </row>
    <row r="5" spans="5:6" ht="12.75" customHeight="1">
      <c r="E5" s="313" t="s">
        <v>381</v>
      </c>
      <c r="F5" s="146"/>
    </row>
    <row r="6" spans="2:4" ht="15.75">
      <c r="B6" s="193" t="s">
        <v>406</v>
      </c>
      <c r="D6" s="239" t="s">
        <v>401</v>
      </c>
    </row>
    <row r="7" ht="15.75">
      <c r="D7" s="239">
        <v>2006</v>
      </c>
    </row>
    <row r="8" spans="1:12" s="208" customFormat="1" ht="12.75" customHeight="1">
      <c r="A8" s="90"/>
      <c r="B8" s="206" t="s">
        <v>386</v>
      </c>
      <c r="C8" s="237">
        <v>38899</v>
      </c>
      <c r="D8" s="207"/>
      <c r="E8" s="97" t="s">
        <v>385</v>
      </c>
      <c r="F8" s="238" t="s">
        <v>388</v>
      </c>
      <c r="G8" s="90"/>
      <c r="H8" s="90"/>
      <c r="I8" s="209"/>
      <c r="J8" s="90"/>
      <c r="K8" s="210"/>
      <c r="L8" s="211"/>
    </row>
    <row r="9" spans="1:12" s="208" customFormat="1" ht="12.75" customHeight="1">
      <c r="A9" s="89"/>
      <c r="B9" s="206" t="s">
        <v>387</v>
      </c>
      <c r="C9" s="237">
        <v>38900</v>
      </c>
      <c r="D9" s="96"/>
      <c r="E9" s="97"/>
      <c r="G9" s="90"/>
      <c r="H9" s="90"/>
      <c r="I9" s="209"/>
      <c r="J9" s="90"/>
      <c r="K9" s="210"/>
      <c r="L9" s="211"/>
    </row>
    <row r="10" spans="1:12" ht="12.75" customHeight="1" thickBot="1">
      <c r="A10" s="96"/>
      <c r="B10" s="212"/>
      <c r="C10" s="212"/>
      <c r="D10" s="175"/>
      <c r="E10" s="93"/>
      <c r="F10" s="91"/>
      <c r="G10" s="91"/>
      <c r="H10" s="91"/>
      <c r="I10" s="213"/>
      <c r="J10" s="91"/>
      <c r="K10" s="214"/>
      <c r="L10" s="205"/>
    </row>
    <row r="11" spans="1:12" ht="23.25" customHeight="1" thickBot="1">
      <c r="A11" s="252" t="s">
        <v>403</v>
      </c>
      <c r="B11" s="253"/>
      <c r="C11" s="253"/>
      <c r="D11" s="253"/>
      <c r="E11" s="253"/>
      <c r="F11" s="253"/>
      <c r="G11" s="253"/>
      <c r="H11" s="254"/>
      <c r="I11" s="107"/>
      <c r="J11" s="108"/>
      <c r="L11" s="215"/>
    </row>
    <row r="12" spans="1:12" s="181" customFormat="1" ht="30" customHeight="1" thickBot="1">
      <c r="A12" s="177" t="s">
        <v>379</v>
      </c>
      <c r="B12" s="177" t="s">
        <v>3</v>
      </c>
      <c r="C12" s="177" t="s">
        <v>4</v>
      </c>
      <c r="D12" s="178" t="s">
        <v>371</v>
      </c>
      <c r="E12" s="177" t="s">
        <v>5</v>
      </c>
      <c r="F12" s="177" t="s">
        <v>290</v>
      </c>
      <c r="G12" s="216" t="s">
        <v>291</v>
      </c>
      <c r="H12" s="216" t="s">
        <v>390</v>
      </c>
      <c r="I12" s="178" t="s">
        <v>402</v>
      </c>
      <c r="J12" s="216" t="s">
        <v>389</v>
      </c>
      <c r="K12" s="217"/>
      <c r="L12" s="218"/>
    </row>
    <row r="13" spans="1:14" ht="13.5" customHeight="1">
      <c r="A13" s="120">
        <v>1</v>
      </c>
      <c r="B13" s="226"/>
      <c r="C13" s="226"/>
      <c r="D13" s="226"/>
      <c r="E13" s="226"/>
      <c r="F13" s="227"/>
      <c r="G13" s="227"/>
      <c r="H13" s="228">
        <f aca="true" t="shared" si="0" ref="H13:H67">IF(G13=0,0,(G13-F13+1))</f>
        <v>0</v>
      </c>
      <c r="I13" s="231">
        <f>IF(E13=0,0,IF(AND(10&lt;N13,N13&lt;88),"2","1"))</f>
        <v>0</v>
      </c>
      <c r="J13" s="228" t="s">
        <v>395</v>
      </c>
      <c r="K13" s="219">
        <f>IF(L13/11-INT(L13/11)=0,,"RODNÉ ČÍSLO JE ŠPATNĚ")</f>
        <v>0</v>
      </c>
      <c r="L13" s="246">
        <f>IF(E13=0,0,(REPLACE(E13,7,1,)))</f>
        <v>0</v>
      </c>
      <c r="M13" s="102" t="str">
        <f>REPLACE(L13,3,8,)</f>
        <v>0</v>
      </c>
      <c r="N13" s="124">
        <f>VALUE(M13)</f>
        <v>0</v>
      </c>
    </row>
    <row r="14" spans="1:14" ht="13.5" customHeight="1">
      <c r="A14" s="120">
        <v>2</v>
      </c>
      <c r="B14" s="226"/>
      <c r="C14" s="226"/>
      <c r="D14" s="226"/>
      <c r="E14" s="226"/>
      <c r="F14" s="227"/>
      <c r="G14" s="227"/>
      <c r="H14" s="228">
        <f t="shared" si="0"/>
        <v>0</v>
      </c>
      <c r="I14" s="231">
        <f aca="true" t="shared" si="1" ref="I14:I67">IF(E14=0,0,IF(AND(10&lt;N14,N14&lt;88),"2","1"))</f>
        <v>0</v>
      </c>
      <c r="J14" s="228" t="s">
        <v>396</v>
      </c>
      <c r="K14" s="219">
        <f>IF(L14/11-INT(L14/11)=0,,"RODNÉ ČÍSLO JE ŠPATNĚ")</f>
        <v>0</v>
      </c>
      <c r="L14" s="246">
        <f aca="true" t="shared" si="2" ref="L14:L67">IF(E14=0,0,(REPLACE(E14,7,1,)))</f>
        <v>0</v>
      </c>
      <c r="M14" s="102" t="str">
        <f>REPLACE(L14,3,8,)</f>
        <v>0</v>
      </c>
      <c r="N14" s="124">
        <f>VALUE(M14)</f>
        <v>0</v>
      </c>
    </row>
    <row r="15" spans="1:14" ht="13.5" customHeight="1">
      <c r="A15" s="120">
        <v>3</v>
      </c>
      <c r="B15" s="229"/>
      <c r="C15" s="229"/>
      <c r="D15" s="229"/>
      <c r="E15" s="229"/>
      <c r="F15" s="230"/>
      <c r="G15" s="230"/>
      <c r="H15" s="228">
        <f t="shared" si="0"/>
        <v>0</v>
      </c>
      <c r="I15" s="231">
        <f t="shared" si="1"/>
        <v>0</v>
      </c>
      <c r="J15" s="228"/>
      <c r="K15" s="219">
        <f>IF(L15/11-INT(L15/11)=0,,"RODNÉ ČÍSLO JE ŠPATNĚ")</f>
        <v>0</v>
      </c>
      <c r="L15" s="246">
        <f t="shared" si="2"/>
        <v>0</v>
      </c>
      <c r="M15" s="102" t="str">
        <f>REPLACE(L15,3,8,)</f>
        <v>0</v>
      </c>
      <c r="N15" s="124">
        <f>VALUE(M15)</f>
        <v>0</v>
      </c>
    </row>
    <row r="16" spans="1:14" ht="13.5" customHeight="1">
      <c r="A16" s="120">
        <v>4</v>
      </c>
      <c r="B16" s="232"/>
      <c r="C16" s="232"/>
      <c r="D16" s="232"/>
      <c r="E16" s="245"/>
      <c r="F16" s="230"/>
      <c r="G16" s="230"/>
      <c r="H16" s="228">
        <f t="shared" si="0"/>
        <v>0</v>
      </c>
      <c r="I16" s="231">
        <f t="shared" si="1"/>
        <v>0</v>
      </c>
      <c r="J16" s="228"/>
      <c r="K16" s="219">
        <f>IF(L16/11-INT(L16/11)=0,,"RODNÉ ČÍSLO JE ŠPATNĚ")</f>
        <v>0</v>
      </c>
      <c r="L16" s="246">
        <f t="shared" si="2"/>
        <v>0</v>
      </c>
      <c r="M16" s="124" t="str">
        <f aca="true" t="shared" si="3" ref="M16:M67">REPLACE(L16,3,8,)</f>
        <v>0</v>
      </c>
      <c r="N16" s="124">
        <f>VALUE(M16)</f>
        <v>0</v>
      </c>
    </row>
    <row r="17" spans="1:14" ht="13.5" customHeight="1">
      <c r="A17" s="120">
        <v>5</v>
      </c>
      <c r="B17" s="232"/>
      <c r="C17" s="232"/>
      <c r="D17" s="232"/>
      <c r="E17" s="245"/>
      <c r="F17" s="230"/>
      <c r="G17" s="230"/>
      <c r="H17" s="228">
        <f t="shared" si="0"/>
        <v>0</v>
      </c>
      <c r="I17" s="231">
        <f t="shared" si="1"/>
        <v>0</v>
      </c>
      <c r="J17" s="228"/>
      <c r="K17" s="219">
        <f aca="true" t="shared" si="4" ref="K17:K67">IF(L17/11-INT(L17/11)=0,,"RODNÉ ČÍSLO JE ŠPATNĚ")</f>
        <v>0</v>
      </c>
      <c r="L17" s="246">
        <f t="shared" si="2"/>
        <v>0</v>
      </c>
      <c r="M17" s="102" t="str">
        <f t="shared" si="3"/>
        <v>0</v>
      </c>
      <c r="N17" s="124">
        <f aca="true" t="shared" si="5" ref="N17:N67">VALUE(M17)</f>
        <v>0</v>
      </c>
    </row>
    <row r="18" spans="1:14" ht="13.5" customHeight="1">
      <c r="A18" s="120">
        <v>6</v>
      </c>
      <c r="B18" s="232"/>
      <c r="C18" s="232"/>
      <c r="D18" s="232"/>
      <c r="E18" s="232"/>
      <c r="F18" s="230"/>
      <c r="G18" s="230"/>
      <c r="H18" s="228">
        <f t="shared" si="0"/>
        <v>0</v>
      </c>
      <c r="I18" s="231">
        <f t="shared" si="1"/>
        <v>0</v>
      </c>
      <c r="J18" s="228"/>
      <c r="K18" s="219">
        <f t="shared" si="4"/>
        <v>0</v>
      </c>
      <c r="L18" s="246">
        <f t="shared" si="2"/>
        <v>0</v>
      </c>
      <c r="M18" s="102" t="str">
        <f t="shared" si="3"/>
        <v>0</v>
      </c>
      <c r="N18" s="124">
        <f t="shared" si="5"/>
        <v>0</v>
      </c>
    </row>
    <row r="19" spans="1:14" ht="13.5" customHeight="1">
      <c r="A19" s="120">
        <v>7</v>
      </c>
      <c r="B19" s="232"/>
      <c r="C19" s="232"/>
      <c r="D19" s="232"/>
      <c r="E19" s="232"/>
      <c r="F19" s="230"/>
      <c r="G19" s="230"/>
      <c r="H19" s="228">
        <f t="shared" si="0"/>
        <v>0</v>
      </c>
      <c r="I19" s="231">
        <f t="shared" si="1"/>
        <v>0</v>
      </c>
      <c r="J19" s="228"/>
      <c r="K19" s="219">
        <f t="shared" si="4"/>
        <v>0</v>
      </c>
      <c r="L19" s="246">
        <f t="shared" si="2"/>
        <v>0</v>
      </c>
      <c r="M19" s="102" t="str">
        <f t="shared" si="3"/>
        <v>0</v>
      </c>
      <c r="N19" s="124">
        <f t="shared" si="5"/>
        <v>0</v>
      </c>
    </row>
    <row r="20" spans="1:14" ht="13.5" customHeight="1">
      <c r="A20" s="120">
        <v>8</v>
      </c>
      <c r="B20" s="232"/>
      <c r="C20" s="232"/>
      <c r="D20" s="232"/>
      <c r="E20" s="232"/>
      <c r="F20" s="230"/>
      <c r="G20" s="230"/>
      <c r="H20" s="228">
        <f t="shared" si="0"/>
        <v>0</v>
      </c>
      <c r="I20" s="231">
        <f t="shared" si="1"/>
        <v>0</v>
      </c>
      <c r="J20" s="228"/>
      <c r="K20" s="219">
        <f t="shared" si="4"/>
        <v>0</v>
      </c>
      <c r="L20" s="246">
        <f t="shared" si="2"/>
        <v>0</v>
      </c>
      <c r="M20" s="102" t="str">
        <f t="shared" si="3"/>
        <v>0</v>
      </c>
      <c r="N20" s="124">
        <f t="shared" si="5"/>
        <v>0</v>
      </c>
    </row>
    <row r="21" spans="1:14" ht="13.5" customHeight="1">
      <c r="A21" s="120">
        <v>9</v>
      </c>
      <c r="B21" s="232"/>
      <c r="C21" s="232"/>
      <c r="D21" s="232"/>
      <c r="E21" s="232"/>
      <c r="F21" s="230"/>
      <c r="G21" s="230"/>
      <c r="H21" s="228">
        <f t="shared" si="0"/>
        <v>0</v>
      </c>
      <c r="I21" s="231">
        <f t="shared" si="1"/>
        <v>0</v>
      </c>
      <c r="J21" s="228"/>
      <c r="K21" s="219">
        <f t="shared" si="4"/>
        <v>0</v>
      </c>
      <c r="L21" s="246">
        <f t="shared" si="2"/>
        <v>0</v>
      </c>
      <c r="M21" s="102" t="str">
        <f t="shared" si="3"/>
        <v>0</v>
      </c>
      <c r="N21" s="124">
        <f t="shared" si="5"/>
        <v>0</v>
      </c>
    </row>
    <row r="22" spans="1:14" ht="13.5" customHeight="1">
      <c r="A22" s="120">
        <v>10</v>
      </c>
      <c r="B22" s="232"/>
      <c r="C22" s="232"/>
      <c r="D22" s="232"/>
      <c r="E22" s="232"/>
      <c r="F22" s="230"/>
      <c r="G22" s="230"/>
      <c r="H22" s="228">
        <f t="shared" si="0"/>
        <v>0</v>
      </c>
      <c r="I22" s="231">
        <f t="shared" si="1"/>
        <v>0</v>
      </c>
      <c r="J22" s="228"/>
      <c r="K22" s="219">
        <f t="shared" si="4"/>
        <v>0</v>
      </c>
      <c r="L22" s="246">
        <f t="shared" si="2"/>
        <v>0</v>
      </c>
      <c r="M22" s="102" t="str">
        <f t="shared" si="3"/>
        <v>0</v>
      </c>
      <c r="N22" s="124">
        <f t="shared" si="5"/>
        <v>0</v>
      </c>
    </row>
    <row r="23" spans="1:14" ht="13.5" customHeight="1">
      <c r="A23" s="120">
        <v>11</v>
      </c>
      <c r="B23" s="232"/>
      <c r="C23" s="232"/>
      <c r="D23" s="232"/>
      <c r="E23" s="232"/>
      <c r="F23" s="230"/>
      <c r="G23" s="230"/>
      <c r="H23" s="228">
        <f t="shared" si="0"/>
        <v>0</v>
      </c>
      <c r="I23" s="231">
        <f t="shared" si="1"/>
        <v>0</v>
      </c>
      <c r="J23" s="228"/>
      <c r="K23" s="219">
        <f t="shared" si="4"/>
        <v>0</v>
      </c>
      <c r="L23" s="246">
        <f t="shared" si="2"/>
        <v>0</v>
      </c>
      <c r="M23" s="102" t="str">
        <f t="shared" si="3"/>
        <v>0</v>
      </c>
      <c r="N23" s="124">
        <f t="shared" si="5"/>
        <v>0</v>
      </c>
    </row>
    <row r="24" spans="1:14" ht="13.5" customHeight="1">
      <c r="A24" s="120">
        <v>12</v>
      </c>
      <c r="B24" s="232"/>
      <c r="C24" s="232"/>
      <c r="D24" s="232"/>
      <c r="E24" s="232"/>
      <c r="F24" s="230"/>
      <c r="G24" s="230"/>
      <c r="H24" s="228">
        <f t="shared" si="0"/>
        <v>0</v>
      </c>
      <c r="I24" s="231">
        <f t="shared" si="1"/>
        <v>0</v>
      </c>
      <c r="J24" s="228"/>
      <c r="K24" s="219">
        <f t="shared" si="4"/>
        <v>0</v>
      </c>
      <c r="L24" s="246">
        <f t="shared" si="2"/>
        <v>0</v>
      </c>
      <c r="M24" s="102" t="str">
        <f t="shared" si="3"/>
        <v>0</v>
      </c>
      <c r="N24" s="124">
        <f t="shared" si="5"/>
        <v>0</v>
      </c>
    </row>
    <row r="25" spans="1:14" ht="13.5" customHeight="1">
      <c r="A25" s="120">
        <v>13</v>
      </c>
      <c r="B25" s="232"/>
      <c r="C25" s="232"/>
      <c r="D25" s="232"/>
      <c r="E25" s="232"/>
      <c r="F25" s="230"/>
      <c r="G25" s="230"/>
      <c r="H25" s="228">
        <f t="shared" si="0"/>
        <v>0</v>
      </c>
      <c r="I25" s="231">
        <f t="shared" si="1"/>
        <v>0</v>
      </c>
      <c r="J25" s="228"/>
      <c r="K25" s="219">
        <f t="shared" si="4"/>
        <v>0</v>
      </c>
      <c r="L25" s="246">
        <f t="shared" si="2"/>
        <v>0</v>
      </c>
      <c r="M25" s="102" t="str">
        <f t="shared" si="3"/>
        <v>0</v>
      </c>
      <c r="N25" s="124">
        <f t="shared" si="5"/>
        <v>0</v>
      </c>
    </row>
    <row r="26" spans="1:14" ht="13.5" customHeight="1">
      <c r="A26" s="120">
        <v>14</v>
      </c>
      <c r="B26" s="232"/>
      <c r="C26" s="232"/>
      <c r="D26" s="232"/>
      <c r="E26" s="232"/>
      <c r="F26" s="230"/>
      <c r="G26" s="230"/>
      <c r="H26" s="228">
        <f t="shared" si="0"/>
        <v>0</v>
      </c>
      <c r="I26" s="231">
        <f t="shared" si="1"/>
        <v>0</v>
      </c>
      <c r="J26" s="228"/>
      <c r="K26" s="219">
        <f t="shared" si="4"/>
        <v>0</v>
      </c>
      <c r="L26" s="246">
        <f t="shared" si="2"/>
        <v>0</v>
      </c>
      <c r="M26" s="102" t="str">
        <f t="shared" si="3"/>
        <v>0</v>
      </c>
      <c r="N26" s="124">
        <f t="shared" si="5"/>
        <v>0</v>
      </c>
    </row>
    <row r="27" spans="1:14" ht="13.5" customHeight="1">
      <c r="A27" s="120">
        <v>15</v>
      </c>
      <c r="B27" s="232"/>
      <c r="C27" s="232"/>
      <c r="D27" s="232"/>
      <c r="E27" s="232"/>
      <c r="F27" s="230"/>
      <c r="G27" s="230"/>
      <c r="H27" s="228">
        <f t="shared" si="0"/>
        <v>0</v>
      </c>
      <c r="I27" s="231">
        <f t="shared" si="1"/>
        <v>0</v>
      </c>
      <c r="J27" s="228"/>
      <c r="K27" s="219">
        <f t="shared" si="4"/>
        <v>0</v>
      </c>
      <c r="L27" s="246">
        <f t="shared" si="2"/>
        <v>0</v>
      </c>
      <c r="M27" s="102" t="str">
        <f t="shared" si="3"/>
        <v>0</v>
      </c>
      <c r="N27" s="124">
        <f t="shared" si="5"/>
        <v>0</v>
      </c>
    </row>
    <row r="28" spans="1:14" ht="13.5" customHeight="1">
      <c r="A28" s="120">
        <v>16</v>
      </c>
      <c r="B28" s="232"/>
      <c r="C28" s="232"/>
      <c r="D28" s="232"/>
      <c r="E28" s="232"/>
      <c r="F28" s="230"/>
      <c r="G28" s="230"/>
      <c r="H28" s="228">
        <f t="shared" si="0"/>
        <v>0</v>
      </c>
      <c r="I28" s="231">
        <f t="shared" si="1"/>
        <v>0</v>
      </c>
      <c r="J28" s="228"/>
      <c r="K28" s="219">
        <f t="shared" si="4"/>
        <v>0</v>
      </c>
      <c r="L28" s="246">
        <f t="shared" si="2"/>
        <v>0</v>
      </c>
      <c r="M28" s="102" t="str">
        <f t="shared" si="3"/>
        <v>0</v>
      </c>
      <c r="N28" s="124">
        <f t="shared" si="5"/>
        <v>0</v>
      </c>
    </row>
    <row r="29" spans="1:14" ht="13.5" customHeight="1">
      <c r="A29" s="120">
        <v>17</v>
      </c>
      <c r="B29" s="232"/>
      <c r="C29" s="232"/>
      <c r="D29" s="232"/>
      <c r="E29" s="232"/>
      <c r="F29" s="230"/>
      <c r="G29" s="230"/>
      <c r="H29" s="228">
        <f t="shared" si="0"/>
        <v>0</v>
      </c>
      <c r="I29" s="231">
        <f t="shared" si="1"/>
        <v>0</v>
      </c>
      <c r="J29" s="228"/>
      <c r="K29" s="219">
        <f t="shared" si="4"/>
        <v>0</v>
      </c>
      <c r="L29" s="246">
        <f t="shared" si="2"/>
        <v>0</v>
      </c>
      <c r="M29" s="102" t="str">
        <f t="shared" si="3"/>
        <v>0</v>
      </c>
      <c r="N29" s="124">
        <f t="shared" si="5"/>
        <v>0</v>
      </c>
    </row>
    <row r="30" spans="1:14" ht="13.5" customHeight="1">
      <c r="A30" s="120">
        <v>18</v>
      </c>
      <c r="B30" s="229"/>
      <c r="C30" s="229"/>
      <c r="D30" s="229"/>
      <c r="E30" s="229"/>
      <c r="F30" s="233"/>
      <c r="G30" s="233"/>
      <c r="H30" s="228">
        <f t="shared" si="0"/>
        <v>0</v>
      </c>
      <c r="I30" s="231">
        <f t="shared" si="1"/>
        <v>0</v>
      </c>
      <c r="J30" s="228"/>
      <c r="K30" s="219">
        <f t="shared" si="4"/>
        <v>0</v>
      </c>
      <c r="L30" s="246">
        <f t="shared" si="2"/>
        <v>0</v>
      </c>
      <c r="M30" s="102" t="str">
        <f t="shared" si="3"/>
        <v>0</v>
      </c>
      <c r="N30" s="124">
        <f t="shared" si="5"/>
        <v>0</v>
      </c>
    </row>
    <row r="31" spans="1:14" ht="13.5" customHeight="1">
      <c r="A31" s="120">
        <v>19</v>
      </c>
      <c r="B31" s="232"/>
      <c r="C31" s="232"/>
      <c r="D31" s="232"/>
      <c r="E31" s="232"/>
      <c r="F31" s="230"/>
      <c r="G31" s="230"/>
      <c r="H31" s="228">
        <f t="shared" si="0"/>
        <v>0</v>
      </c>
      <c r="I31" s="231">
        <f t="shared" si="1"/>
        <v>0</v>
      </c>
      <c r="J31" s="228"/>
      <c r="K31" s="219">
        <f t="shared" si="4"/>
        <v>0</v>
      </c>
      <c r="L31" s="246">
        <f t="shared" si="2"/>
        <v>0</v>
      </c>
      <c r="M31" s="102" t="str">
        <f t="shared" si="3"/>
        <v>0</v>
      </c>
      <c r="N31" s="124">
        <f t="shared" si="5"/>
        <v>0</v>
      </c>
    </row>
    <row r="32" spans="1:14" ht="13.5" customHeight="1">
      <c r="A32" s="120">
        <v>20</v>
      </c>
      <c r="B32" s="229"/>
      <c r="C32" s="229"/>
      <c r="D32" s="229"/>
      <c r="E32" s="229"/>
      <c r="F32" s="230"/>
      <c r="G32" s="230"/>
      <c r="H32" s="228">
        <f t="shared" si="0"/>
        <v>0</v>
      </c>
      <c r="I32" s="231">
        <f t="shared" si="1"/>
        <v>0</v>
      </c>
      <c r="J32" s="228"/>
      <c r="K32" s="219">
        <f t="shared" si="4"/>
        <v>0</v>
      </c>
      <c r="L32" s="246">
        <f t="shared" si="2"/>
        <v>0</v>
      </c>
      <c r="M32" s="102" t="str">
        <f t="shared" si="3"/>
        <v>0</v>
      </c>
      <c r="N32" s="124">
        <f t="shared" si="5"/>
        <v>0</v>
      </c>
    </row>
    <row r="33" spans="1:14" ht="13.5" customHeight="1">
      <c r="A33" s="120">
        <v>21</v>
      </c>
      <c r="B33" s="232"/>
      <c r="C33" s="232"/>
      <c r="D33" s="232"/>
      <c r="E33" s="232"/>
      <c r="F33" s="230"/>
      <c r="G33" s="230"/>
      <c r="H33" s="228">
        <f t="shared" si="0"/>
        <v>0</v>
      </c>
      <c r="I33" s="231">
        <f t="shared" si="1"/>
        <v>0</v>
      </c>
      <c r="J33" s="228"/>
      <c r="K33" s="219">
        <f t="shared" si="4"/>
        <v>0</v>
      </c>
      <c r="L33" s="246">
        <f t="shared" si="2"/>
        <v>0</v>
      </c>
      <c r="M33" s="102" t="str">
        <f t="shared" si="3"/>
        <v>0</v>
      </c>
      <c r="N33" s="124">
        <f t="shared" si="5"/>
        <v>0</v>
      </c>
    </row>
    <row r="34" spans="1:14" ht="13.5" customHeight="1">
      <c r="A34" s="120">
        <v>22</v>
      </c>
      <c r="B34" s="232"/>
      <c r="C34" s="232"/>
      <c r="D34" s="232"/>
      <c r="E34" s="232"/>
      <c r="F34" s="230"/>
      <c r="G34" s="233"/>
      <c r="H34" s="228">
        <f t="shared" si="0"/>
        <v>0</v>
      </c>
      <c r="I34" s="231">
        <f t="shared" si="1"/>
        <v>0</v>
      </c>
      <c r="J34" s="228"/>
      <c r="K34" s="219">
        <f t="shared" si="4"/>
        <v>0</v>
      </c>
      <c r="L34" s="246">
        <f t="shared" si="2"/>
        <v>0</v>
      </c>
      <c r="M34" s="102" t="str">
        <f t="shared" si="3"/>
        <v>0</v>
      </c>
      <c r="N34" s="124">
        <f t="shared" si="5"/>
        <v>0</v>
      </c>
    </row>
    <row r="35" spans="1:14" ht="13.5" customHeight="1">
      <c r="A35" s="120">
        <v>23</v>
      </c>
      <c r="B35" s="234"/>
      <c r="C35" s="234"/>
      <c r="D35" s="234"/>
      <c r="E35" s="234"/>
      <c r="F35" s="233"/>
      <c r="G35" s="233"/>
      <c r="H35" s="228">
        <f t="shared" si="0"/>
        <v>0</v>
      </c>
      <c r="I35" s="231">
        <f t="shared" si="1"/>
        <v>0</v>
      </c>
      <c r="J35" s="228"/>
      <c r="K35" s="219">
        <f t="shared" si="4"/>
        <v>0</v>
      </c>
      <c r="L35" s="246">
        <f t="shared" si="2"/>
        <v>0</v>
      </c>
      <c r="M35" s="102" t="str">
        <f t="shared" si="3"/>
        <v>0</v>
      </c>
      <c r="N35" s="124">
        <f t="shared" si="5"/>
        <v>0</v>
      </c>
    </row>
    <row r="36" spans="1:14" ht="13.5" customHeight="1">
      <c r="A36" s="120">
        <v>24</v>
      </c>
      <c r="B36" s="229"/>
      <c r="C36" s="229"/>
      <c r="D36" s="229"/>
      <c r="E36" s="229"/>
      <c r="F36" s="233"/>
      <c r="G36" s="233"/>
      <c r="H36" s="228">
        <f t="shared" si="0"/>
        <v>0</v>
      </c>
      <c r="I36" s="231">
        <f t="shared" si="1"/>
        <v>0</v>
      </c>
      <c r="J36" s="228"/>
      <c r="K36" s="219">
        <f t="shared" si="4"/>
        <v>0</v>
      </c>
      <c r="L36" s="246">
        <f t="shared" si="2"/>
        <v>0</v>
      </c>
      <c r="M36" s="102" t="str">
        <f t="shared" si="3"/>
        <v>0</v>
      </c>
      <c r="N36" s="124">
        <f t="shared" si="5"/>
        <v>0</v>
      </c>
    </row>
    <row r="37" spans="1:14" ht="13.5" customHeight="1">
      <c r="A37" s="120">
        <v>25</v>
      </c>
      <c r="B37" s="229"/>
      <c r="C37" s="229"/>
      <c r="D37" s="229"/>
      <c r="E37" s="229"/>
      <c r="F37" s="233"/>
      <c r="G37" s="233"/>
      <c r="H37" s="228">
        <f t="shared" si="0"/>
        <v>0</v>
      </c>
      <c r="I37" s="231">
        <f t="shared" si="1"/>
        <v>0</v>
      </c>
      <c r="J37" s="228"/>
      <c r="K37" s="219">
        <f t="shared" si="4"/>
        <v>0</v>
      </c>
      <c r="L37" s="246">
        <f t="shared" si="2"/>
        <v>0</v>
      </c>
      <c r="M37" s="102" t="str">
        <f t="shared" si="3"/>
        <v>0</v>
      </c>
      <c r="N37" s="124">
        <f t="shared" si="5"/>
        <v>0</v>
      </c>
    </row>
    <row r="38" spans="1:14" ht="13.5" customHeight="1">
      <c r="A38" s="120">
        <v>26</v>
      </c>
      <c r="B38" s="229"/>
      <c r="C38" s="229"/>
      <c r="D38" s="229"/>
      <c r="E38" s="229"/>
      <c r="F38" s="233"/>
      <c r="G38" s="233"/>
      <c r="H38" s="228">
        <f t="shared" si="0"/>
        <v>0</v>
      </c>
      <c r="I38" s="231">
        <f t="shared" si="1"/>
        <v>0</v>
      </c>
      <c r="J38" s="228"/>
      <c r="K38" s="219">
        <f t="shared" si="4"/>
        <v>0</v>
      </c>
      <c r="L38" s="246">
        <f t="shared" si="2"/>
        <v>0</v>
      </c>
      <c r="M38" s="102" t="str">
        <f t="shared" si="3"/>
        <v>0</v>
      </c>
      <c r="N38" s="124">
        <f t="shared" si="5"/>
        <v>0</v>
      </c>
    </row>
    <row r="39" spans="1:14" ht="13.5" customHeight="1">
      <c r="A39" s="120">
        <v>27</v>
      </c>
      <c r="B39" s="229"/>
      <c r="C39" s="229"/>
      <c r="D39" s="229"/>
      <c r="E39" s="229"/>
      <c r="F39" s="233"/>
      <c r="G39" s="233"/>
      <c r="H39" s="228">
        <f t="shared" si="0"/>
        <v>0</v>
      </c>
      <c r="I39" s="231">
        <f t="shared" si="1"/>
        <v>0</v>
      </c>
      <c r="J39" s="228"/>
      <c r="K39" s="219">
        <f t="shared" si="4"/>
        <v>0</v>
      </c>
      <c r="L39" s="246">
        <f t="shared" si="2"/>
        <v>0</v>
      </c>
      <c r="M39" s="102" t="str">
        <f t="shared" si="3"/>
        <v>0</v>
      </c>
      <c r="N39" s="124">
        <f t="shared" si="5"/>
        <v>0</v>
      </c>
    </row>
    <row r="40" spans="1:14" ht="13.5" customHeight="1">
      <c r="A40" s="120">
        <v>28</v>
      </c>
      <c r="B40" s="229"/>
      <c r="C40" s="229"/>
      <c r="D40" s="229"/>
      <c r="E40" s="229"/>
      <c r="F40" s="233"/>
      <c r="G40" s="233"/>
      <c r="H40" s="228">
        <f t="shared" si="0"/>
        <v>0</v>
      </c>
      <c r="I40" s="231">
        <f t="shared" si="1"/>
        <v>0</v>
      </c>
      <c r="J40" s="228"/>
      <c r="K40" s="219">
        <f t="shared" si="4"/>
        <v>0</v>
      </c>
      <c r="L40" s="246">
        <f t="shared" si="2"/>
        <v>0</v>
      </c>
      <c r="M40" s="102" t="str">
        <f t="shared" si="3"/>
        <v>0</v>
      </c>
      <c r="N40" s="124">
        <f t="shared" si="5"/>
        <v>0</v>
      </c>
    </row>
    <row r="41" spans="1:14" ht="13.5" customHeight="1">
      <c r="A41" s="120">
        <v>29</v>
      </c>
      <c r="B41" s="229"/>
      <c r="C41" s="229"/>
      <c r="D41" s="229"/>
      <c r="E41" s="229"/>
      <c r="F41" s="233"/>
      <c r="G41" s="233"/>
      <c r="H41" s="228">
        <f t="shared" si="0"/>
        <v>0</v>
      </c>
      <c r="I41" s="231">
        <f t="shared" si="1"/>
        <v>0</v>
      </c>
      <c r="J41" s="228"/>
      <c r="K41" s="219">
        <f t="shared" si="4"/>
        <v>0</v>
      </c>
      <c r="L41" s="246">
        <f t="shared" si="2"/>
        <v>0</v>
      </c>
      <c r="M41" s="102" t="str">
        <f t="shared" si="3"/>
        <v>0</v>
      </c>
      <c r="N41" s="124">
        <f t="shared" si="5"/>
        <v>0</v>
      </c>
    </row>
    <row r="42" spans="1:14" ht="13.5" customHeight="1">
      <c r="A42" s="120">
        <v>30</v>
      </c>
      <c r="B42" s="229"/>
      <c r="C42" s="229"/>
      <c r="D42" s="229"/>
      <c r="E42" s="229"/>
      <c r="F42" s="233"/>
      <c r="G42" s="233"/>
      <c r="H42" s="228">
        <f t="shared" si="0"/>
        <v>0</v>
      </c>
      <c r="I42" s="231">
        <f t="shared" si="1"/>
        <v>0</v>
      </c>
      <c r="J42" s="228"/>
      <c r="K42" s="219">
        <f t="shared" si="4"/>
        <v>0</v>
      </c>
      <c r="L42" s="246">
        <f t="shared" si="2"/>
        <v>0</v>
      </c>
      <c r="M42" s="102" t="str">
        <f t="shared" si="3"/>
        <v>0</v>
      </c>
      <c r="N42" s="124">
        <f t="shared" si="5"/>
        <v>0</v>
      </c>
    </row>
    <row r="43" spans="1:14" ht="12.75">
      <c r="A43" s="120">
        <v>31</v>
      </c>
      <c r="B43" s="235"/>
      <c r="C43" s="235"/>
      <c r="D43" s="235"/>
      <c r="E43" s="235"/>
      <c r="F43" s="236"/>
      <c r="G43" s="236"/>
      <c r="H43" s="228">
        <f t="shared" si="0"/>
        <v>0</v>
      </c>
      <c r="I43" s="231">
        <f t="shared" si="1"/>
        <v>0</v>
      </c>
      <c r="J43" s="228"/>
      <c r="K43" s="219">
        <f t="shared" si="4"/>
        <v>0</v>
      </c>
      <c r="L43" s="246">
        <f t="shared" si="2"/>
        <v>0</v>
      </c>
      <c r="M43" s="102" t="str">
        <f t="shared" si="3"/>
        <v>0</v>
      </c>
      <c r="N43" s="124">
        <f t="shared" si="5"/>
        <v>0</v>
      </c>
    </row>
    <row r="44" spans="1:14" ht="12.75">
      <c r="A44" s="120">
        <v>32</v>
      </c>
      <c r="B44" s="232"/>
      <c r="C44" s="232"/>
      <c r="D44" s="232"/>
      <c r="E44" s="232"/>
      <c r="F44" s="230"/>
      <c r="G44" s="230"/>
      <c r="H44" s="228">
        <f t="shared" si="0"/>
        <v>0</v>
      </c>
      <c r="I44" s="231">
        <f t="shared" si="1"/>
        <v>0</v>
      </c>
      <c r="J44" s="228"/>
      <c r="K44" s="219">
        <f t="shared" si="4"/>
        <v>0</v>
      </c>
      <c r="L44" s="246">
        <f t="shared" si="2"/>
        <v>0</v>
      </c>
      <c r="M44" s="102" t="str">
        <f t="shared" si="3"/>
        <v>0</v>
      </c>
      <c r="N44" s="124">
        <f t="shared" si="5"/>
        <v>0</v>
      </c>
    </row>
    <row r="45" spans="1:14" ht="12.75">
      <c r="A45" s="120">
        <v>33</v>
      </c>
      <c r="B45" s="229"/>
      <c r="C45" s="229"/>
      <c r="D45" s="229"/>
      <c r="E45" s="229"/>
      <c r="F45" s="230"/>
      <c r="G45" s="230"/>
      <c r="H45" s="228">
        <f t="shared" si="0"/>
        <v>0</v>
      </c>
      <c r="I45" s="231">
        <f t="shared" si="1"/>
        <v>0</v>
      </c>
      <c r="J45" s="228"/>
      <c r="K45" s="219">
        <f t="shared" si="4"/>
        <v>0</v>
      </c>
      <c r="L45" s="246">
        <f t="shared" si="2"/>
        <v>0</v>
      </c>
      <c r="M45" s="102" t="str">
        <f t="shared" si="3"/>
        <v>0</v>
      </c>
      <c r="N45" s="124">
        <f t="shared" si="5"/>
        <v>0</v>
      </c>
    </row>
    <row r="46" spans="1:14" ht="12.75">
      <c r="A46" s="120">
        <v>34</v>
      </c>
      <c r="B46" s="232"/>
      <c r="C46" s="232"/>
      <c r="D46" s="232"/>
      <c r="E46" s="232"/>
      <c r="F46" s="230"/>
      <c r="G46" s="230"/>
      <c r="H46" s="228">
        <f t="shared" si="0"/>
        <v>0</v>
      </c>
      <c r="I46" s="231">
        <f t="shared" si="1"/>
        <v>0</v>
      </c>
      <c r="J46" s="228"/>
      <c r="K46" s="219">
        <f t="shared" si="4"/>
        <v>0</v>
      </c>
      <c r="L46" s="246">
        <f t="shared" si="2"/>
        <v>0</v>
      </c>
      <c r="M46" s="102" t="str">
        <f t="shared" si="3"/>
        <v>0</v>
      </c>
      <c r="N46" s="124">
        <f t="shared" si="5"/>
        <v>0</v>
      </c>
    </row>
    <row r="47" spans="1:14" ht="12.75">
      <c r="A47" s="120">
        <v>35</v>
      </c>
      <c r="B47" s="232"/>
      <c r="C47" s="232"/>
      <c r="D47" s="232"/>
      <c r="E47" s="232"/>
      <c r="F47" s="230"/>
      <c r="G47" s="233"/>
      <c r="H47" s="228">
        <f t="shared" si="0"/>
        <v>0</v>
      </c>
      <c r="I47" s="231">
        <f t="shared" si="1"/>
        <v>0</v>
      </c>
      <c r="J47" s="228"/>
      <c r="K47" s="219">
        <f t="shared" si="4"/>
        <v>0</v>
      </c>
      <c r="L47" s="246">
        <f t="shared" si="2"/>
        <v>0</v>
      </c>
      <c r="M47" s="102" t="str">
        <f t="shared" si="3"/>
        <v>0</v>
      </c>
      <c r="N47" s="124">
        <f t="shared" si="5"/>
        <v>0</v>
      </c>
    </row>
    <row r="48" spans="1:14" ht="12.75">
      <c r="A48" s="120">
        <v>36</v>
      </c>
      <c r="B48" s="234"/>
      <c r="C48" s="234"/>
      <c r="D48" s="234"/>
      <c r="E48" s="234"/>
      <c r="F48" s="233"/>
      <c r="G48" s="233"/>
      <c r="H48" s="228">
        <f t="shared" si="0"/>
        <v>0</v>
      </c>
      <c r="I48" s="231">
        <f t="shared" si="1"/>
        <v>0</v>
      </c>
      <c r="J48" s="228"/>
      <c r="K48" s="219">
        <f t="shared" si="4"/>
        <v>0</v>
      </c>
      <c r="L48" s="246">
        <f t="shared" si="2"/>
        <v>0</v>
      </c>
      <c r="M48" s="102" t="str">
        <f t="shared" si="3"/>
        <v>0</v>
      </c>
      <c r="N48" s="124">
        <f t="shared" si="5"/>
        <v>0</v>
      </c>
    </row>
    <row r="49" spans="1:14" ht="12.75">
      <c r="A49" s="120">
        <v>37</v>
      </c>
      <c r="B49" s="229"/>
      <c r="C49" s="229"/>
      <c r="D49" s="229"/>
      <c r="E49" s="229"/>
      <c r="F49" s="233"/>
      <c r="G49" s="233"/>
      <c r="H49" s="228">
        <f t="shared" si="0"/>
        <v>0</v>
      </c>
      <c r="I49" s="231">
        <f t="shared" si="1"/>
        <v>0</v>
      </c>
      <c r="J49" s="228"/>
      <c r="K49" s="219">
        <f t="shared" si="4"/>
        <v>0</v>
      </c>
      <c r="L49" s="246">
        <f t="shared" si="2"/>
        <v>0</v>
      </c>
      <c r="M49" s="102" t="str">
        <f t="shared" si="3"/>
        <v>0</v>
      </c>
      <c r="N49" s="124">
        <f t="shared" si="5"/>
        <v>0</v>
      </c>
    </row>
    <row r="50" spans="1:14" ht="12.75">
      <c r="A50" s="120">
        <v>38</v>
      </c>
      <c r="B50" s="229"/>
      <c r="C50" s="229"/>
      <c r="D50" s="229"/>
      <c r="E50" s="229"/>
      <c r="F50" s="233"/>
      <c r="G50" s="233"/>
      <c r="H50" s="228">
        <f t="shared" si="0"/>
        <v>0</v>
      </c>
      <c r="I50" s="231">
        <f t="shared" si="1"/>
        <v>0</v>
      </c>
      <c r="J50" s="228"/>
      <c r="K50" s="219">
        <f t="shared" si="4"/>
        <v>0</v>
      </c>
      <c r="L50" s="246">
        <f t="shared" si="2"/>
        <v>0</v>
      </c>
      <c r="M50" s="102" t="str">
        <f t="shared" si="3"/>
        <v>0</v>
      </c>
      <c r="N50" s="124">
        <f t="shared" si="5"/>
        <v>0</v>
      </c>
    </row>
    <row r="51" spans="1:14" ht="12.75">
      <c r="A51" s="120">
        <v>39</v>
      </c>
      <c r="B51" s="229"/>
      <c r="C51" s="229"/>
      <c r="D51" s="229"/>
      <c r="E51" s="229"/>
      <c r="F51" s="233"/>
      <c r="G51" s="233"/>
      <c r="H51" s="228">
        <f t="shared" si="0"/>
        <v>0</v>
      </c>
      <c r="I51" s="231">
        <f t="shared" si="1"/>
        <v>0</v>
      </c>
      <c r="J51" s="228"/>
      <c r="K51" s="219">
        <f t="shared" si="4"/>
        <v>0</v>
      </c>
      <c r="L51" s="246">
        <f t="shared" si="2"/>
        <v>0</v>
      </c>
      <c r="M51" s="102" t="str">
        <f t="shared" si="3"/>
        <v>0</v>
      </c>
      <c r="N51" s="124">
        <f t="shared" si="5"/>
        <v>0</v>
      </c>
    </row>
    <row r="52" spans="1:14" ht="12.75">
      <c r="A52" s="120">
        <v>40</v>
      </c>
      <c r="B52" s="229"/>
      <c r="C52" s="229"/>
      <c r="D52" s="229"/>
      <c r="E52" s="229"/>
      <c r="F52" s="233"/>
      <c r="G52" s="233"/>
      <c r="H52" s="228">
        <f t="shared" si="0"/>
        <v>0</v>
      </c>
      <c r="I52" s="231">
        <f t="shared" si="1"/>
        <v>0</v>
      </c>
      <c r="J52" s="228"/>
      <c r="K52" s="219">
        <f t="shared" si="4"/>
        <v>0</v>
      </c>
      <c r="L52" s="246">
        <f t="shared" si="2"/>
        <v>0</v>
      </c>
      <c r="M52" s="102" t="str">
        <f t="shared" si="3"/>
        <v>0</v>
      </c>
      <c r="N52" s="124">
        <f t="shared" si="5"/>
        <v>0</v>
      </c>
    </row>
    <row r="53" spans="1:14" ht="12.75">
      <c r="A53" s="120">
        <v>41</v>
      </c>
      <c r="B53" s="229"/>
      <c r="C53" s="229"/>
      <c r="D53" s="229"/>
      <c r="E53" s="229"/>
      <c r="F53" s="233"/>
      <c r="G53" s="233"/>
      <c r="H53" s="228">
        <f t="shared" si="0"/>
        <v>0</v>
      </c>
      <c r="I53" s="231">
        <f t="shared" si="1"/>
        <v>0</v>
      </c>
      <c r="J53" s="228"/>
      <c r="K53" s="219">
        <f t="shared" si="4"/>
        <v>0</v>
      </c>
      <c r="L53" s="246">
        <f t="shared" si="2"/>
        <v>0</v>
      </c>
      <c r="M53" s="102" t="str">
        <f t="shared" si="3"/>
        <v>0</v>
      </c>
      <c r="N53" s="124">
        <f t="shared" si="5"/>
        <v>0</v>
      </c>
    </row>
    <row r="54" spans="1:14" ht="12.75">
      <c r="A54" s="120">
        <v>42</v>
      </c>
      <c r="B54" s="229"/>
      <c r="C54" s="229"/>
      <c r="D54" s="229"/>
      <c r="E54" s="229"/>
      <c r="F54" s="233"/>
      <c r="G54" s="233"/>
      <c r="H54" s="228">
        <f t="shared" si="0"/>
        <v>0</v>
      </c>
      <c r="I54" s="231">
        <f t="shared" si="1"/>
        <v>0</v>
      </c>
      <c r="J54" s="228"/>
      <c r="K54" s="219">
        <f t="shared" si="4"/>
        <v>0</v>
      </c>
      <c r="L54" s="246">
        <f t="shared" si="2"/>
        <v>0</v>
      </c>
      <c r="M54" s="102" t="str">
        <f t="shared" si="3"/>
        <v>0</v>
      </c>
      <c r="N54" s="124">
        <f t="shared" si="5"/>
        <v>0</v>
      </c>
    </row>
    <row r="55" spans="1:14" ht="12.75">
      <c r="A55" s="120">
        <v>43</v>
      </c>
      <c r="B55" s="229"/>
      <c r="C55" s="229"/>
      <c r="D55" s="229"/>
      <c r="E55" s="229"/>
      <c r="F55" s="230"/>
      <c r="G55" s="230"/>
      <c r="H55" s="228">
        <f t="shared" si="0"/>
        <v>0</v>
      </c>
      <c r="I55" s="231">
        <f t="shared" si="1"/>
        <v>0</v>
      </c>
      <c r="J55" s="228"/>
      <c r="K55" s="219">
        <f t="shared" si="4"/>
        <v>0</v>
      </c>
      <c r="L55" s="246">
        <f t="shared" si="2"/>
        <v>0</v>
      </c>
      <c r="M55" s="102" t="str">
        <f t="shared" si="3"/>
        <v>0</v>
      </c>
      <c r="N55" s="124">
        <f t="shared" si="5"/>
        <v>0</v>
      </c>
    </row>
    <row r="56" spans="1:14" ht="12.75">
      <c r="A56" s="120">
        <v>44</v>
      </c>
      <c r="B56" s="232"/>
      <c r="C56" s="232"/>
      <c r="D56" s="232"/>
      <c r="E56" s="232"/>
      <c r="F56" s="230"/>
      <c r="G56" s="230"/>
      <c r="H56" s="228">
        <f t="shared" si="0"/>
        <v>0</v>
      </c>
      <c r="I56" s="231">
        <f t="shared" si="1"/>
        <v>0</v>
      </c>
      <c r="J56" s="228"/>
      <c r="K56" s="219">
        <f t="shared" si="4"/>
        <v>0</v>
      </c>
      <c r="L56" s="246">
        <f t="shared" si="2"/>
        <v>0</v>
      </c>
      <c r="M56" s="102" t="str">
        <f t="shared" si="3"/>
        <v>0</v>
      </c>
      <c r="N56" s="124">
        <f t="shared" si="5"/>
        <v>0</v>
      </c>
    </row>
    <row r="57" spans="1:14" ht="12.75">
      <c r="A57" s="120">
        <v>45</v>
      </c>
      <c r="B57" s="232"/>
      <c r="C57" s="232"/>
      <c r="D57" s="232"/>
      <c r="E57" s="232"/>
      <c r="F57" s="230"/>
      <c r="G57" s="233"/>
      <c r="H57" s="228">
        <f t="shared" si="0"/>
        <v>0</v>
      </c>
      <c r="I57" s="231">
        <f t="shared" si="1"/>
        <v>0</v>
      </c>
      <c r="J57" s="228"/>
      <c r="K57" s="219">
        <f t="shared" si="4"/>
        <v>0</v>
      </c>
      <c r="L57" s="246">
        <f t="shared" si="2"/>
        <v>0</v>
      </c>
      <c r="M57" s="102" t="str">
        <f t="shared" si="3"/>
        <v>0</v>
      </c>
      <c r="N57" s="124">
        <f t="shared" si="5"/>
        <v>0</v>
      </c>
    </row>
    <row r="58" spans="1:14" ht="12.75">
      <c r="A58" s="120">
        <v>46</v>
      </c>
      <c r="B58" s="234"/>
      <c r="C58" s="234"/>
      <c r="D58" s="234"/>
      <c r="E58" s="234"/>
      <c r="F58" s="233"/>
      <c r="G58" s="233"/>
      <c r="H58" s="228">
        <f t="shared" si="0"/>
        <v>0</v>
      </c>
      <c r="I58" s="231">
        <f t="shared" si="1"/>
        <v>0</v>
      </c>
      <c r="J58" s="228"/>
      <c r="K58" s="219">
        <f t="shared" si="4"/>
        <v>0</v>
      </c>
      <c r="L58" s="246">
        <f t="shared" si="2"/>
        <v>0</v>
      </c>
      <c r="M58" s="102" t="str">
        <f t="shared" si="3"/>
        <v>0</v>
      </c>
      <c r="N58" s="124">
        <f t="shared" si="5"/>
        <v>0</v>
      </c>
    </row>
    <row r="59" spans="1:14" ht="12.75">
      <c r="A59" s="120">
        <v>47</v>
      </c>
      <c r="B59" s="229"/>
      <c r="C59" s="229"/>
      <c r="D59" s="229"/>
      <c r="E59" s="229"/>
      <c r="F59" s="233"/>
      <c r="G59" s="233"/>
      <c r="H59" s="228">
        <f t="shared" si="0"/>
        <v>0</v>
      </c>
      <c r="I59" s="231">
        <f t="shared" si="1"/>
        <v>0</v>
      </c>
      <c r="J59" s="228"/>
      <c r="K59" s="219">
        <f t="shared" si="4"/>
        <v>0</v>
      </c>
      <c r="L59" s="246">
        <f t="shared" si="2"/>
        <v>0</v>
      </c>
      <c r="M59" s="102" t="str">
        <f t="shared" si="3"/>
        <v>0</v>
      </c>
      <c r="N59" s="124">
        <f t="shared" si="5"/>
        <v>0</v>
      </c>
    </row>
    <row r="60" spans="1:14" ht="12.75">
      <c r="A60" s="120">
        <v>48</v>
      </c>
      <c r="B60" s="229"/>
      <c r="C60" s="229"/>
      <c r="D60" s="229"/>
      <c r="E60" s="229"/>
      <c r="F60" s="233"/>
      <c r="G60" s="233"/>
      <c r="H60" s="228">
        <f t="shared" si="0"/>
        <v>0</v>
      </c>
      <c r="I60" s="231">
        <f t="shared" si="1"/>
        <v>0</v>
      </c>
      <c r="J60" s="228"/>
      <c r="K60" s="219">
        <f t="shared" si="4"/>
        <v>0</v>
      </c>
      <c r="L60" s="246">
        <f t="shared" si="2"/>
        <v>0</v>
      </c>
      <c r="M60" s="102" t="str">
        <f t="shared" si="3"/>
        <v>0</v>
      </c>
      <c r="N60" s="124">
        <f t="shared" si="5"/>
        <v>0</v>
      </c>
    </row>
    <row r="61" spans="1:14" ht="12.75">
      <c r="A61" s="120">
        <v>49</v>
      </c>
      <c r="B61" s="229"/>
      <c r="C61" s="229"/>
      <c r="D61" s="229"/>
      <c r="E61" s="229"/>
      <c r="F61" s="233"/>
      <c r="G61" s="233"/>
      <c r="H61" s="228">
        <f t="shared" si="0"/>
        <v>0</v>
      </c>
      <c r="I61" s="231">
        <f t="shared" si="1"/>
        <v>0</v>
      </c>
      <c r="J61" s="228"/>
      <c r="K61" s="219">
        <f t="shared" si="4"/>
        <v>0</v>
      </c>
      <c r="L61" s="246">
        <f t="shared" si="2"/>
        <v>0</v>
      </c>
      <c r="M61" s="102" t="str">
        <f t="shared" si="3"/>
        <v>0</v>
      </c>
      <c r="N61" s="124">
        <f t="shared" si="5"/>
        <v>0</v>
      </c>
    </row>
    <row r="62" spans="1:14" ht="12.75">
      <c r="A62" s="120">
        <v>50</v>
      </c>
      <c r="B62" s="229"/>
      <c r="C62" s="229"/>
      <c r="D62" s="229"/>
      <c r="E62" s="229"/>
      <c r="F62" s="233"/>
      <c r="G62" s="233"/>
      <c r="H62" s="228">
        <f t="shared" si="0"/>
        <v>0</v>
      </c>
      <c r="I62" s="231">
        <f t="shared" si="1"/>
        <v>0</v>
      </c>
      <c r="J62" s="228"/>
      <c r="K62" s="219">
        <f t="shared" si="4"/>
        <v>0</v>
      </c>
      <c r="L62" s="246">
        <f t="shared" si="2"/>
        <v>0</v>
      </c>
      <c r="M62" s="102" t="str">
        <f t="shared" si="3"/>
        <v>0</v>
      </c>
      <c r="N62" s="124">
        <f t="shared" si="5"/>
        <v>0</v>
      </c>
    </row>
    <row r="63" spans="1:14" ht="12.75">
      <c r="A63" s="120">
        <v>51</v>
      </c>
      <c r="B63" s="229"/>
      <c r="C63" s="229"/>
      <c r="D63" s="229"/>
      <c r="E63" s="229"/>
      <c r="F63" s="233"/>
      <c r="G63" s="233"/>
      <c r="H63" s="228">
        <f t="shared" si="0"/>
        <v>0</v>
      </c>
      <c r="I63" s="231">
        <f t="shared" si="1"/>
        <v>0</v>
      </c>
      <c r="J63" s="228"/>
      <c r="K63" s="219">
        <f t="shared" si="4"/>
        <v>0</v>
      </c>
      <c r="L63" s="246">
        <f t="shared" si="2"/>
        <v>0</v>
      </c>
      <c r="M63" s="102" t="str">
        <f t="shared" si="3"/>
        <v>0</v>
      </c>
      <c r="N63" s="124">
        <f t="shared" si="5"/>
        <v>0</v>
      </c>
    </row>
    <row r="64" spans="1:14" ht="12.75">
      <c r="A64" s="120">
        <v>52</v>
      </c>
      <c r="B64" s="229"/>
      <c r="C64" s="229"/>
      <c r="D64" s="229"/>
      <c r="E64" s="229"/>
      <c r="F64" s="230"/>
      <c r="G64" s="230"/>
      <c r="H64" s="228">
        <f t="shared" si="0"/>
        <v>0</v>
      </c>
      <c r="I64" s="231">
        <f t="shared" si="1"/>
        <v>0</v>
      </c>
      <c r="J64" s="228"/>
      <c r="K64" s="219">
        <f t="shared" si="4"/>
        <v>0</v>
      </c>
      <c r="L64" s="246">
        <f t="shared" si="2"/>
        <v>0</v>
      </c>
      <c r="M64" s="102" t="str">
        <f t="shared" si="3"/>
        <v>0</v>
      </c>
      <c r="N64" s="124">
        <f t="shared" si="5"/>
        <v>0</v>
      </c>
    </row>
    <row r="65" spans="1:14" ht="12.75">
      <c r="A65" s="120">
        <v>53</v>
      </c>
      <c r="B65" s="232"/>
      <c r="C65" s="232"/>
      <c r="D65" s="232"/>
      <c r="E65" s="232"/>
      <c r="F65" s="230"/>
      <c r="G65" s="230"/>
      <c r="H65" s="228">
        <f t="shared" si="0"/>
        <v>0</v>
      </c>
      <c r="I65" s="231">
        <f t="shared" si="1"/>
        <v>0</v>
      </c>
      <c r="J65" s="228"/>
      <c r="K65" s="219">
        <f t="shared" si="4"/>
        <v>0</v>
      </c>
      <c r="L65" s="246">
        <f t="shared" si="2"/>
        <v>0</v>
      </c>
      <c r="M65" s="102" t="str">
        <f t="shared" si="3"/>
        <v>0</v>
      </c>
      <c r="N65" s="124">
        <f t="shared" si="5"/>
        <v>0</v>
      </c>
    </row>
    <row r="66" spans="1:14" ht="12.75">
      <c r="A66" s="120">
        <v>54</v>
      </c>
      <c r="B66" s="232"/>
      <c r="C66" s="232"/>
      <c r="D66" s="232"/>
      <c r="E66" s="232"/>
      <c r="F66" s="230"/>
      <c r="G66" s="233"/>
      <c r="H66" s="228">
        <f t="shared" si="0"/>
        <v>0</v>
      </c>
      <c r="I66" s="231">
        <f t="shared" si="1"/>
        <v>0</v>
      </c>
      <c r="J66" s="228"/>
      <c r="K66" s="219">
        <f t="shared" si="4"/>
        <v>0</v>
      </c>
      <c r="L66" s="246">
        <f t="shared" si="2"/>
        <v>0</v>
      </c>
      <c r="M66" s="102" t="str">
        <f t="shared" si="3"/>
        <v>0</v>
      </c>
      <c r="N66" s="124">
        <f t="shared" si="5"/>
        <v>0</v>
      </c>
    </row>
    <row r="67" spans="1:14" ht="12.75">
      <c r="A67" s="120">
        <v>55</v>
      </c>
      <c r="B67" s="234"/>
      <c r="C67" s="234"/>
      <c r="D67" s="234"/>
      <c r="E67" s="234"/>
      <c r="F67" s="233"/>
      <c r="G67" s="233"/>
      <c r="H67" s="228">
        <f t="shared" si="0"/>
        <v>0</v>
      </c>
      <c r="I67" s="231">
        <f t="shared" si="1"/>
        <v>0</v>
      </c>
      <c r="J67" s="228"/>
      <c r="K67" s="219">
        <f t="shared" si="4"/>
        <v>0</v>
      </c>
      <c r="L67" s="246">
        <f t="shared" si="2"/>
        <v>0</v>
      </c>
      <c r="M67" s="102" t="str">
        <f t="shared" si="3"/>
        <v>0</v>
      </c>
      <c r="N67" s="124">
        <f t="shared" si="5"/>
        <v>0</v>
      </c>
    </row>
    <row r="68" ht="13.5" thickBot="1">
      <c r="F68" s="124"/>
    </row>
    <row r="69" spans="2:4" ht="12.75">
      <c r="B69" s="220"/>
      <c r="C69" s="221" t="s">
        <v>391</v>
      </c>
      <c r="D69" s="248"/>
    </row>
    <row r="70" spans="2:4" ht="12.75">
      <c r="B70" s="222"/>
      <c r="C70" s="223" t="s">
        <v>392</v>
      </c>
      <c r="D70" s="249"/>
    </row>
    <row r="71" spans="2:7" ht="13.5" thickBot="1">
      <c r="B71" s="224"/>
      <c r="C71" s="225" t="s">
        <v>393</v>
      </c>
      <c r="D71" s="250"/>
      <c r="G71" s="193" t="s">
        <v>394</v>
      </c>
    </row>
    <row r="72" spans="2:7" ht="12.75">
      <c r="B72" s="102"/>
      <c r="C72" s="102"/>
      <c r="D72" s="193" t="s">
        <v>400</v>
      </c>
      <c r="G72" s="193" t="s">
        <v>369</v>
      </c>
    </row>
  </sheetData>
  <sheetProtection/>
  <mergeCells count="1">
    <mergeCell ref="A11:H11"/>
  </mergeCells>
  <conditionalFormatting sqref="F13:G67">
    <cfRule type="cellIs" priority="1" dxfId="0" operator="notBetween" stopIfTrue="1">
      <formula>$C$8</formula>
      <formula>$C$9</formula>
    </cfRule>
  </conditionalFormatting>
  <conditionalFormatting sqref="J13:J67 H13:H67">
    <cfRule type="cellIs" priority="2" dxfId="1" operator="equal" stopIfTrue="1">
      <formula>0</formula>
    </cfRule>
  </conditionalFormatting>
  <conditionalFormatting sqref="C8">
    <cfRule type="cellIs" priority="3" dxfId="2" operator="lessThan" stopIfTrue="1">
      <formula>38899</formula>
    </cfRule>
  </conditionalFormatting>
  <conditionalFormatting sqref="C9">
    <cfRule type="cellIs" priority="4" dxfId="2" operator="lessThan" stopIfTrue="1">
      <formula>$C$8</formula>
    </cfRule>
  </conditionalFormatting>
  <conditionalFormatting sqref="K1:K65536">
    <cfRule type="cellIs" priority="5" dxfId="3" operator="equal" stopIfTrue="1">
      <formula>0</formula>
    </cfRule>
  </conditionalFormatting>
  <printOptions horizontalCentered="1"/>
  <pageMargins left="0.7874015748031497" right="0.7874015748031497" top="0.53" bottom="0.1968503937007874" header="0.31496062992125984" footer="0.2755905511811024"/>
  <pageSetup fitToHeight="1" fitToWidth="1" horizontalDpi="300" verticalDpi="300" orientation="portrait" paperSize="9" scale="65" r:id="rId4"/>
  <headerFooter alignWithMargins="0">
    <oddFooter>&amp;C&amp;A&amp;RStránka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showGridLines="0" workbookViewId="0" topLeftCell="A1">
      <pane ySplit="6" topLeftCell="BM7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0.375" style="102" customWidth="1"/>
    <col min="2" max="2" width="9.75390625" style="193" customWidth="1"/>
    <col min="3" max="3" width="9.75390625" style="102" customWidth="1"/>
    <col min="4" max="5" width="16.00390625" style="102" customWidth="1"/>
    <col min="6" max="6" width="6.875" style="171" hidden="1" customWidth="1"/>
    <col min="7" max="7" width="12.125" style="102" customWidth="1"/>
    <col min="8" max="8" width="9.75390625" style="172" customWidth="1"/>
    <col min="9" max="9" width="9.75390625" style="102" customWidth="1"/>
    <col min="10" max="10" width="12.125" style="194" customWidth="1"/>
    <col min="11" max="11" width="26.25390625" style="195" customWidth="1"/>
    <col min="12" max="12" width="12.75390625" style="102" customWidth="1"/>
    <col min="13" max="14" width="12.75390625" style="174" customWidth="1"/>
    <col min="15" max="15" width="12.75390625" style="102" customWidth="1"/>
    <col min="16" max="16384" width="9.125" style="102" customWidth="1"/>
  </cols>
  <sheetData>
    <row r="1" spans="2:11" ht="12.75" customHeight="1">
      <c r="B1" s="96" t="str">
        <f>'SEZNAM DĚTÍ'!E4</f>
        <v>Název oddílu:</v>
      </c>
      <c r="C1" s="91">
        <f>'SEZNAM DĚTÍ'!F4</f>
        <v>0</v>
      </c>
      <c r="D1" s="91"/>
      <c r="E1" s="91"/>
      <c r="I1" s="96" t="s">
        <v>397</v>
      </c>
      <c r="J1" s="91">
        <f>'SEZNAM DĚTÍ'!D7</f>
        <v>2006</v>
      </c>
      <c r="K1" s="173"/>
    </row>
    <row r="2" spans="2:11" ht="12.75" customHeight="1">
      <c r="B2" s="96" t="str">
        <f>'SEZNAM DĚTÍ'!E5</f>
        <v>Číslo oddílu:</v>
      </c>
      <c r="C2" s="91">
        <f>'SEZNAM DĚTÍ'!F5</f>
        <v>0</v>
      </c>
      <c r="D2" s="91"/>
      <c r="E2" s="91"/>
      <c r="I2" s="173" t="str">
        <f>'SEZNAM DĚTÍ'!E8</f>
        <v>Místo konání:</v>
      </c>
      <c r="J2" s="91" t="str">
        <f>'SEZNAM DĚTÍ'!F8</f>
        <v>ohflafj</v>
      </c>
      <c r="K2" s="173"/>
    </row>
    <row r="3" spans="2:11" ht="12.75" customHeight="1" thickBot="1">
      <c r="B3" s="96"/>
      <c r="C3" s="91"/>
      <c r="D3" s="91"/>
      <c r="E3" s="91"/>
      <c r="F3" s="175"/>
      <c r="G3" s="93"/>
      <c r="H3" s="95"/>
      <c r="I3" s="95"/>
      <c r="J3" s="176"/>
      <c r="K3" s="173"/>
    </row>
    <row r="4" spans="1:14" ht="23.25" customHeight="1" thickBot="1">
      <c r="A4" s="252" t="s">
        <v>0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  <c r="M4" s="103"/>
      <c r="N4" s="103"/>
    </row>
    <row r="5" spans="1:14" s="181" customFormat="1" ht="30" customHeight="1" thickBot="1">
      <c r="A5" s="177" t="s">
        <v>21</v>
      </c>
      <c r="B5" s="177" t="s">
        <v>1</v>
      </c>
      <c r="C5" s="178" t="s">
        <v>372</v>
      </c>
      <c r="D5" s="177" t="s">
        <v>3</v>
      </c>
      <c r="E5" s="177" t="s">
        <v>4</v>
      </c>
      <c r="F5" s="178" t="s">
        <v>295</v>
      </c>
      <c r="G5" s="177" t="s">
        <v>5</v>
      </c>
      <c r="H5" s="177" t="s">
        <v>290</v>
      </c>
      <c r="I5" s="177" t="s">
        <v>291</v>
      </c>
      <c r="J5" s="179" t="s">
        <v>292</v>
      </c>
      <c r="K5" s="180" t="s">
        <v>378</v>
      </c>
      <c r="M5" s="182" t="s">
        <v>296</v>
      </c>
      <c r="N5" s="182" t="s">
        <v>297</v>
      </c>
    </row>
    <row r="6" spans="1:14" ht="13.5" customHeight="1" thickBot="1">
      <c r="A6" s="261" t="s">
        <v>22</v>
      </c>
      <c r="B6" s="262"/>
      <c r="C6" s="262"/>
      <c r="D6" s="262"/>
      <c r="E6" s="262"/>
      <c r="F6" s="262"/>
      <c r="G6" s="262"/>
      <c r="H6" s="262"/>
      <c r="I6" s="262"/>
      <c r="J6" s="183">
        <f>SUM(J7:J63)</f>
        <v>0</v>
      </c>
      <c r="K6" s="184"/>
      <c r="M6" s="185">
        <f>SUM(M7:M63)</f>
        <v>0</v>
      </c>
      <c r="N6" s="185">
        <f>SUM(N7:N63)</f>
        <v>0</v>
      </c>
    </row>
    <row r="7" spans="1:14" ht="13.5" customHeight="1">
      <c r="A7" s="196"/>
      <c r="B7" s="186" t="s">
        <v>249</v>
      </c>
      <c r="C7" s="187" t="s">
        <v>293</v>
      </c>
      <c r="D7" s="255" t="s">
        <v>399</v>
      </c>
      <c r="E7" s="256"/>
      <c r="F7" s="256"/>
      <c r="G7" s="256"/>
      <c r="H7" s="256"/>
      <c r="I7" s="257"/>
      <c r="J7" s="247">
        <f>SUM(C9:C63)</f>
        <v>0</v>
      </c>
      <c r="K7" s="240"/>
      <c r="M7" s="103"/>
      <c r="N7" s="103"/>
    </row>
    <row r="8" spans="1:14" ht="13.5" customHeight="1">
      <c r="A8" s="197"/>
      <c r="B8" s="120" t="s">
        <v>250</v>
      </c>
      <c r="C8" s="122" t="s">
        <v>20</v>
      </c>
      <c r="D8" s="258" t="s">
        <v>294</v>
      </c>
      <c r="E8" s="259"/>
      <c r="F8" s="259"/>
      <c r="G8" s="259"/>
      <c r="H8" s="259"/>
      <c r="I8" s="260"/>
      <c r="J8" s="244">
        <f>'VÝDAJOVÁ ČÁST'!F6</f>
        <v>0</v>
      </c>
      <c r="K8" s="241"/>
      <c r="M8" s="103"/>
      <c r="N8" s="103"/>
    </row>
    <row r="9" spans="1:14" ht="13.5" customHeight="1">
      <c r="A9" s="197"/>
      <c r="B9" s="120" t="s">
        <v>251</v>
      </c>
      <c r="C9" s="188">
        <f>IF(F9=1,((I9-H9)+1)*18,0)</f>
        <v>0</v>
      </c>
      <c r="D9" s="121">
        <f>'SEZNAM DĚTÍ'!B13</f>
        <v>0</v>
      </c>
      <c r="E9" s="121">
        <f>'SEZNAM DĚTÍ'!C13</f>
        <v>0</v>
      </c>
      <c r="F9" s="189">
        <f>'SEZNAM DĚTÍ'!I13</f>
        <v>0</v>
      </c>
      <c r="G9" s="121">
        <f>'SEZNAM DĚTÍ'!E13</f>
        <v>0</v>
      </c>
      <c r="H9" s="190">
        <f>'SEZNAM DĚTÍ'!F13</f>
        <v>0</v>
      </c>
      <c r="I9" s="191">
        <f>'SEZNAM DĚTÍ'!G13</f>
        <v>0</v>
      </c>
      <c r="J9" s="198"/>
      <c r="K9" s="241"/>
      <c r="M9" s="103">
        <f>IF(F9=1,J9,0)</f>
        <v>0</v>
      </c>
      <c r="N9" s="103">
        <f>IF(F9=2,J9,0)</f>
        <v>0</v>
      </c>
    </row>
    <row r="10" spans="1:14" ht="13.5" customHeight="1">
      <c r="A10" s="197"/>
      <c r="B10" s="120" t="s">
        <v>252</v>
      </c>
      <c r="C10" s="188">
        <f aca="true" t="shared" si="0" ref="C10:C63">IF(F10=1,((I10-H10)+1)*18,0)</f>
        <v>0</v>
      </c>
      <c r="D10" s="121">
        <f>'SEZNAM DĚTÍ'!B14</f>
        <v>0</v>
      </c>
      <c r="E10" s="121">
        <f>'SEZNAM DĚTÍ'!C14</f>
        <v>0</v>
      </c>
      <c r="F10" s="189">
        <f>'SEZNAM DĚTÍ'!I14</f>
        <v>0</v>
      </c>
      <c r="G10" s="121">
        <f>'SEZNAM DĚTÍ'!E14</f>
        <v>0</v>
      </c>
      <c r="H10" s="190">
        <f>'SEZNAM DĚTÍ'!F14</f>
        <v>0</v>
      </c>
      <c r="I10" s="191">
        <f>'SEZNAM DĚTÍ'!G14</f>
        <v>0</v>
      </c>
      <c r="J10" s="198"/>
      <c r="K10" s="241"/>
      <c r="M10" s="103">
        <f aca="true" t="shared" si="1" ref="M10:M36">IF(F10=1,J10,0)</f>
        <v>0</v>
      </c>
      <c r="N10" s="103">
        <f aca="true" t="shared" si="2" ref="N10:N36">IF(F10=2,J10,0)</f>
        <v>0</v>
      </c>
    </row>
    <row r="11" spans="1:14" ht="13.5" customHeight="1">
      <c r="A11" s="197"/>
      <c r="B11" s="120" t="s">
        <v>253</v>
      </c>
      <c r="C11" s="188">
        <f t="shared" si="0"/>
        <v>0</v>
      </c>
      <c r="D11" s="121">
        <f>'SEZNAM DĚTÍ'!B15</f>
        <v>0</v>
      </c>
      <c r="E11" s="121">
        <f>'SEZNAM DĚTÍ'!C15</f>
        <v>0</v>
      </c>
      <c r="F11" s="189">
        <f>'SEZNAM DĚTÍ'!I15</f>
        <v>0</v>
      </c>
      <c r="G11" s="121">
        <f>'SEZNAM DĚTÍ'!E15</f>
        <v>0</v>
      </c>
      <c r="H11" s="190">
        <f>'SEZNAM DĚTÍ'!F15</f>
        <v>0</v>
      </c>
      <c r="I11" s="191">
        <f>'SEZNAM DĚTÍ'!G15</f>
        <v>0</v>
      </c>
      <c r="J11" s="198"/>
      <c r="K11" s="241"/>
      <c r="M11" s="103">
        <f t="shared" si="1"/>
        <v>0</v>
      </c>
      <c r="N11" s="103">
        <f t="shared" si="2"/>
        <v>0</v>
      </c>
    </row>
    <row r="12" spans="1:14" ht="13.5" customHeight="1">
      <c r="A12" s="197"/>
      <c r="B12" s="120" t="s">
        <v>254</v>
      </c>
      <c r="C12" s="188">
        <f t="shared" si="0"/>
        <v>0</v>
      </c>
      <c r="D12" s="121">
        <f>'SEZNAM DĚTÍ'!B16</f>
        <v>0</v>
      </c>
      <c r="E12" s="121">
        <f>'SEZNAM DĚTÍ'!C16</f>
        <v>0</v>
      </c>
      <c r="F12" s="189">
        <f>'SEZNAM DĚTÍ'!I16</f>
        <v>0</v>
      </c>
      <c r="G12" s="121">
        <f>'SEZNAM DĚTÍ'!E16</f>
        <v>0</v>
      </c>
      <c r="H12" s="190">
        <f>'SEZNAM DĚTÍ'!F16</f>
        <v>0</v>
      </c>
      <c r="I12" s="191">
        <f>'SEZNAM DĚTÍ'!G16</f>
        <v>0</v>
      </c>
      <c r="J12" s="198"/>
      <c r="K12" s="241"/>
      <c r="M12" s="103">
        <f t="shared" si="1"/>
        <v>0</v>
      </c>
      <c r="N12" s="103">
        <f t="shared" si="2"/>
        <v>0</v>
      </c>
    </row>
    <row r="13" spans="1:14" ht="13.5" customHeight="1">
      <c r="A13" s="197"/>
      <c r="B13" s="120" t="s">
        <v>255</v>
      </c>
      <c r="C13" s="188">
        <f t="shared" si="0"/>
        <v>0</v>
      </c>
      <c r="D13" s="121">
        <f>'SEZNAM DĚTÍ'!B17</f>
        <v>0</v>
      </c>
      <c r="E13" s="121">
        <f>'SEZNAM DĚTÍ'!C17</f>
        <v>0</v>
      </c>
      <c r="F13" s="189">
        <f>'SEZNAM DĚTÍ'!I17</f>
        <v>0</v>
      </c>
      <c r="G13" s="121">
        <f>'SEZNAM DĚTÍ'!E17</f>
        <v>0</v>
      </c>
      <c r="H13" s="190">
        <f>'SEZNAM DĚTÍ'!F17</f>
        <v>0</v>
      </c>
      <c r="I13" s="191">
        <f>'SEZNAM DĚTÍ'!G17</f>
        <v>0</v>
      </c>
      <c r="J13" s="198"/>
      <c r="K13" s="241"/>
      <c r="M13" s="103">
        <f t="shared" si="1"/>
        <v>0</v>
      </c>
      <c r="N13" s="103">
        <f t="shared" si="2"/>
        <v>0</v>
      </c>
    </row>
    <row r="14" spans="1:14" ht="13.5" customHeight="1">
      <c r="A14" s="197"/>
      <c r="B14" s="120" t="s">
        <v>256</v>
      </c>
      <c r="C14" s="188">
        <f t="shared" si="0"/>
        <v>0</v>
      </c>
      <c r="D14" s="121">
        <f>'SEZNAM DĚTÍ'!B18</f>
        <v>0</v>
      </c>
      <c r="E14" s="121">
        <f>'SEZNAM DĚTÍ'!C18</f>
        <v>0</v>
      </c>
      <c r="F14" s="189">
        <f>'SEZNAM DĚTÍ'!I18</f>
        <v>0</v>
      </c>
      <c r="G14" s="121">
        <f>'SEZNAM DĚTÍ'!E18</f>
        <v>0</v>
      </c>
      <c r="H14" s="190">
        <f>'SEZNAM DĚTÍ'!F18</f>
        <v>0</v>
      </c>
      <c r="I14" s="191">
        <f>'SEZNAM DĚTÍ'!G18</f>
        <v>0</v>
      </c>
      <c r="J14" s="198"/>
      <c r="K14" s="241"/>
      <c r="M14" s="103">
        <f t="shared" si="1"/>
        <v>0</v>
      </c>
      <c r="N14" s="103">
        <f t="shared" si="2"/>
        <v>0</v>
      </c>
    </row>
    <row r="15" spans="1:14" ht="13.5" customHeight="1">
      <c r="A15" s="197"/>
      <c r="B15" s="120" t="s">
        <v>257</v>
      </c>
      <c r="C15" s="188">
        <f t="shared" si="0"/>
        <v>0</v>
      </c>
      <c r="D15" s="121">
        <f>'SEZNAM DĚTÍ'!B19</f>
        <v>0</v>
      </c>
      <c r="E15" s="121">
        <f>'SEZNAM DĚTÍ'!C19</f>
        <v>0</v>
      </c>
      <c r="F15" s="189">
        <f>'SEZNAM DĚTÍ'!I19</f>
        <v>0</v>
      </c>
      <c r="G15" s="121">
        <f>'SEZNAM DĚTÍ'!E19</f>
        <v>0</v>
      </c>
      <c r="H15" s="190">
        <f>'SEZNAM DĚTÍ'!F19</f>
        <v>0</v>
      </c>
      <c r="I15" s="191">
        <f>'SEZNAM DĚTÍ'!G19</f>
        <v>0</v>
      </c>
      <c r="J15" s="198"/>
      <c r="K15" s="241"/>
      <c r="M15" s="103">
        <f t="shared" si="1"/>
        <v>0</v>
      </c>
      <c r="N15" s="103">
        <f t="shared" si="2"/>
        <v>0</v>
      </c>
    </row>
    <row r="16" spans="1:14" ht="13.5" customHeight="1">
      <c r="A16" s="197"/>
      <c r="B16" s="120" t="s">
        <v>258</v>
      </c>
      <c r="C16" s="188">
        <f t="shared" si="0"/>
        <v>0</v>
      </c>
      <c r="D16" s="121">
        <f>'SEZNAM DĚTÍ'!B20</f>
        <v>0</v>
      </c>
      <c r="E16" s="121">
        <f>'SEZNAM DĚTÍ'!C20</f>
        <v>0</v>
      </c>
      <c r="F16" s="189">
        <f>'SEZNAM DĚTÍ'!I20</f>
        <v>0</v>
      </c>
      <c r="G16" s="121">
        <f>'SEZNAM DĚTÍ'!E20</f>
        <v>0</v>
      </c>
      <c r="H16" s="190">
        <f>'SEZNAM DĚTÍ'!F20</f>
        <v>0</v>
      </c>
      <c r="I16" s="191">
        <f>'SEZNAM DĚTÍ'!G20</f>
        <v>0</v>
      </c>
      <c r="J16" s="198"/>
      <c r="K16" s="241"/>
      <c r="M16" s="103">
        <f t="shared" si="1"/>
        <v>0</v>
      </c>
      <c r="N16" s="103">
        <f t="shared" si="2"/>
        <v>0</v>
      </c>
    </row>
    <row r="17" spans="1:14" ht="13.5" customHeight="1">
      <c r="A17" s="197"/>
      <c r="B17" s="120" t="s">
        <v>259</v>
      </c>
      <c r="C17" s="188">
        <f t="shared" si="0"/>
        <v>0</v>
      </c>
      <c r="D17" s="121">
        <f>'SEZNAM DĚTÍ'!B21</f>
        <v>0</v>
      </c>
      <c r="E17" s="121">
        <f>'SEZNAM DĚTÍ'!C21</f>
        <v>0</v>
      </c>
      <c r="F17" s="189">
        <f>'SEZNAM DĚTÍ'!I21</f>
        <v>0</v>
      </c>
      <c r="G17" s="121">
        <f>'SEZNAM DĚTÍ'!E21</f>
        <v>0</v>
      </c>
      <c r="H17" s="190">
        <f>'SEZNAM DĚTÍ'!F21</f>
        <v>0</v>
      </c>
      <c r="I17" s="191">
        <f>'SEZNAM DĚTÍ'!G21</f>
        <v>0</v>
      </c>
      <c r="J17" s="198"/>
      <c r="K17" s="241"/>
      <c r="M17" s="103">
        <f t="shared" si="1"/>
        <v>0</v>
      </c>
      <c r="N17" s="103">
        <f t="shared" si="2"/>
        <v>0</v>
      </c>
    </row>
    <row r="18" spans="1:14" ht="13.5" customHeight="1">
      <c r="A18" s="197"/>
      <c r="B18" s="120" t="s">
        <v>260</v>
      </c>
      <c r="C18" s="188">
        <f t="shared" si="0"/>
        <v>0</v>
      </c>
      <c r="D18" s="121">
        <f>'SEZNAM DĚTÍ'!B22</f>
        <v>0</v>
      </c>
      <c r="E18" s="121">
        <f>'SEZNAM DĚTÍ'!C22</f>
        <v>0</v>
      </c>
      <c r="F18" s="189">
        <f>'SEZNAM DĚTÍ'!I22</f>
        <v>0</v>
      </c>
      <c r="G18" s="121">
        <f>'SEZNAM DĚTÍ'!E22</f>
        <v>0</v>
      </c>
      <c r="H18" s="190">
        <f>'SEZNAM DĚTÍ'!F22</f>
        <v>0</v>
      </c>
      <c r="I18" s="191">
        <f>'SEZNAM DĚTÍ'!G22</f>
        <v>0</v>
      </c>
      <c r="J18" s="198"/>
      <c r="K18" s="241"/>
      <c r="M18" s="103">
        <f t="shared" si="1"/>
        <v>0</v>
      </c>
      <c r="N18" s="103">
        <f t="shared" si="2"/>
        <v>0</v>
      </c>
    </row>
    <row r="19" spans="1:14" ht="13.5" customHeight="1">
      <c r="A19" s="197"/>
      <c r="B19" s="120" t="s">
        <v>261</v>
      </c>
      <c r="C19" s="188">
        <f t="shared" si="0"/>
        <v>0</v>
      </c>
      <c r="D19" s="121">
        <f>'SEZNAM DĚTÍ'!B23</f>
        <v>0</v>
      </c>
      <c r="E19" s="121">
        <f>'SEZNAM DĚTÍ'!C23</f>
        <v>0</v>
      </c>
      <c r="F19" s="189">
        <f>'SEZNAM DĚTÍ'!I23</f>
        <v>0</v>
      </c>
      <c r="G19" s="121">
        <f>'SEZNAM DĚTÍ'!E23</f>
        <v>0</v>
      </c>
      <c r="H19" s="190">
        <f>'SEZNAM DĚTÍ'!F23</f>
        <v>0</v>
      </c>
      <c r="I19" s="191">
        <f>'SEZNAM DĚTÍ'!G23</f>
        <v>0</v>
      </c>
      <c r="J19" s="198"/>
      <c r="K19" s="241"/>
      <c r="M19" s="103">
        <f t="shared" si="1"/>
        <v>0</v>
      </c>
      <c r="N19" s="103">
        <f t="shared" si="2"/>
        <v>0</v>
      </c>
    </row>
    <row r="20" spans="1:14" ht="13.5" customHeight="1">
      <c r="A20" s="197"/>
      <c r="B20" s="120" t="s">
        <v>262</v>
      </c>
      <c r="C20" s="188">
        <f t="shared" si="0"/>
        <v>0</v>
      </c>
      <c r="D20" s="121">
        <f>'SEZNAM DĚTÍ'!B24</f>
        <v>0</v>
      </c>
      <c r="E20" s="121">
        <f>'SEZNAM DĚTÍ'!C24</f>
        <v>0</v>
      </c>
      <c r="F20" s="189">
        <f>'SEZNAM DĚTÍ'!I24</f>
        <v>0</v>
      </c>
      <c r="G20" s="121">
        <f>'SEZNAM DĚTÍ'!E24</f>
        <v>0</v>
      </c>
      <c r="H20" s="190">
        <f>'SEZNAM DĚTÍ'!F24</f>
        <v>0</v>
      </c>
      <c r="I20" s="191">
        <f>'SEZNAM DĚTÍ'!G24</f>
        <v>0</v>
      </c>
      <c r="J20" s="198"/>
      <c r="K20" s="241"/>
      <c r="M20" s="103">
        <f t="shared" si="1"/>
        <v>0</v>
      </c>
      <c r="N20" s="103">
        <f t="shared" si="2"/>
        <v>0</v>
      </c>
    </row>
    <row r="21" spans="1:14" ht="13.5" customHeight="1">
      <c r="A21" s="197"/>
      <c r="B21" s="120" t="s">
        <v>263</v>
      </c>
      <c r="C21" s="188">
        <f t="shared" si="0"/>
        <v>0</v>
      </c>
      <c r="D21" s="121">
        <f>'SEZNAM DĚTÍ'!B25</f>
        <v>0</v>
      </c>
      <c r="E21" s="121">
        <f>'SEZNAM DĚTÍ'!C25</f>
        <v>0</v>
      </c>
      <c r="F21" s="189">
        <f>'SEZNAM DĚTÍ'!I25</f>
        <v>0</v>
      </c>
      <c r="G21" s="121">
        <f>'SEZNAM DĚTÍ'!E25</f>
        <v>0</v>
      </c>
      <c r="H21" s="190">
        <f>'SEZNAM DĚTÍ'!F25</f>
        <v>0</v>
      </c>
      <c r="I21" s="191">
        <f>'SEZNAM DĚTÍ'!G25</f>
        <v>0</v>
      </c>
      <c r="J21" s="198"/>
      <c r="K21" s="241"/>
      <c r="M21" s="103">
        <f t="shared" si="1"/>
        <v>0</v>
      </c>
      <c r="N21" s="103">
        <f t="shared" si="2"/>
        <v>0</v>
      </c>
    </row>
    <row r="22" spans="1:14" ht="13.5" customHeight="1">
      <c r="A22" s="197"/>
      <c r="B22" s="120" t="s">
        <v>264</v>
      </c>
      <c r="C22" s="188">
        <f t="shared" si="0"/>
        <v>0</v>
      </c>
      <c r="D22" s="121">
        <f>'SEZNAM DĚTÍ'!B26</f>
        <v>0</v>
      </c>
      <c r="E22" s="121">
        <f>'SEZNAM DĚTÍ'!C26</f>
        <v>0</v>
      </c>
      <c r="F22" s="189">
        <f>'SEZNAM DĚTÍ'!I26</f>
        <v>0</v>
      </c>
      <c r="G22" s="121">
        <f>'SEZNAM DĚTÍ'!E26</f>
        <v>0</v>
      </c>
      <c r="H22" s="190">
        <f>'SEZNAM DĚTÍ'!F26</f>
        <v>0</v>
      </c>
      <c r="I22" s="191">
        <f>'SEZNAM DĚTÍ'!G26</f>
        <v>0</v>
      </c>
      <c r="J22" s="198"/>
      <c r="K22" s="241"/>
      <c r="M22" s="103">
        <f t="shared" si="1"/>
        <v>0</v>
      </c>
      <c r="N22" s="103">
        <f t="shared" si="2"/>
        <v>0</v>
      </c>
    </row>
    <row r="23" spans="1:14" ht="13.5" customHeight="1">
      <c r="A23" s="197"/>
      <c r="B23" s="120" t="s">
        <v>265</v>
      </c>
      <c r="C23" s="188">
        <f t="shared" si="0"/>
        <v>0</v>
      </c>
      <c r="D23" s="121">
        <f>'SEZNAM DĚTÍ'!B27</f>
        <v>0</v>
      </c>
      <c r="E23" s="121">
        <f>'SEZNAM DĚTÍ'!C27</f>
        <v>0</v>
      </c>
      <c r="F23" s="189">
        <f>'SEZNAM DĚTÍ'!I27</f>
        <v>0</v>
      </c>
      <c r="G23" s="121">
        <f>'SEZNAM DĚTÍ'!E27</f>
        <v>0</v>
      </c>
      <c r="H23" s="190">
        <f>'SEZNAM DĚTÍ'!F27</f>
        <v>0</v>
      </c>
      <c r="I23" s="191">
        <f>'SEZNAM DĚTÍ'!G27</f>
        <v>0</v>
      </c>
      <c r="J23" s="199"/>
      <c r="K23" s="241"/>
      <c r="M23" s="103">
        <f t="shared" si="1"/>
        <v>0</v>
      </c>
      <c r="N23" s="103">
        <f t="shared" si="2"/>
        <v>0</v>
      </c>
    </row>
    <row r="24" spans="1:14" ht="13.5" customHeight="1">
      <c r="A24" s="197"/>
      <c r="B24" s="120" t="s">
        <v>266</v>
      </c>
      <c r="C24" s="188">
        <f t="shared" si="0"/>
        <v>0</v>
      </c>
      <c r="D24" s="121">
        <f>'SEZNAM DĚTÍ'!B28</f>
        <v>0</v>
      </c>
      <c r="E24" s="121">
        <f>'SEZNAM DĚTÍ'!C28</f>
        <v>0</v>
      </c>
      <c r="F24" s="189">
        <f>'SEZNAM DĚTÍ'!I28</f>
        <v>0</v>
      </c>
      <c r="G24" s="121">
        <f>'SEZNAM DĚTÍ'!E28</f>
        <v>0</v>
      </c>
      <c r="H24" s="190">
        <f>'SEZNAM DĚTÍ'!F28</f>
        <v>0</v>
      </c>
      <c r="I24" s="191">
        <f>'SEZNAM DĚTÍ'!G28</f>
        <v>0</v>
      </c>
      <c r="J24" s="198"/>
      <c r="K24" s="241"/>
      <c r="M24" s="103">
        <f t="shared" si="1"/>
        <v>0</v>
      </c>
      <c r="N24" s="103">
        <f t="shared" si="2"/>
        <v>0</v>
      </c>
    </row>
    <row r="25" spans="1:14" ht="13.5" customHeight="1">
      <c r="A25" s="197"/>
      <c r="B25" s="120" t="s">
        <v>267</v>
      </c>
      <c r="C25" s="188">
        <f t="shared" si="0"/>
        <v>0</v>
      </c>
      <c r="D25" s="121">
        <f>'SEZNAM DĚTÍ'!B29</f>
        <v>0</v>
      </c>
      <c r="E25" s="121">
        <f>'SEZNAM DĚTÍ'!C29</f>
        <v>0</v>
      </c>
      <c r="F25" s="189">
        <f>'SEZNAM DĚTÍ'!I29</f>
        <v>0</v>
      </c>
      <c r="G25" s="121">
        <f>'SEZNAM DĚTÍ'!E29</f>
        <v>0</v>
      </c>
      <c r="H25" s="190">
        <f>'SEZNAM DĚTÍ'!F29</f>
        <v>0</v>
      </c>
      <c r="I25" s="191">
        <f>'SEZNAM DĚTÍ'!G29</f>
        <v>0</v>
      </c>
      <c r="J25" s="198"/>
      <c r="K25" s="241"/>
      <c r="M25" s="103">
        <f t="shared" si="1"/>
        <v>0</v>
      </c>
      <c r="N25" s="103">
        <f t="shared" si="2"/>
        <v>0</v>
      </c>
    </row>
    <row r="26" spans="1:14" ht="13.5" customHeight="1">
      <c r="A26" s="197"/>
      <c r="B26" s="120" t="s">
        <v>268</v>
      </c>
      <c r="C26" s="188">
        <f t="shared" si="0"/>
        <v>0</v>
      </c>
      <c r="D26" s="121">
        <f>'SEZNAM DĚTÍ'!B30</f>
        <v>0</v>
      </c>
      <c r="E26" s="121">
        <f>'SEZNAM DĚTÍ'!C30</f>
        <v>0</v>
      </c>
      <c r="F26" s="189">
        <f>'SEZNAM DĚTÍ'!I30</f>
        <v>0</v>
      </c>
      <c r="G26" s="121">
        <f>'SEZNAM DĚTÍ'!E30</f>
        <v>0</v>
      </c>
      <c r="H26" s="190">
        <f>'SEZNAM DĚTÍ'!F30</f>
        <v>0</v>
      </c>
      <c r="I26" s="191">
        <f>'SEZNAM DĚTÍ'!G30</f>
        <v>0</v>
      </c>
      <c r="J26" s="198"/>
      <c r="K26" s="241"/>
      <c r="M26" s="103">
        <f t="shared" si="1"/>
        <v>0</v>
      </c>
      <c r="N26" s="103">
        <f t="shared" si="2"/>
        <v>0</v>
      </c>
    </row>
    <row r="27" spans="1:14" ht="13.5" customHeight="1">
      <c r="A27" s="197"/>
      <c r="B27" s="120" t="s">
        <v>269</v>
      </c>
      <c r="C27" s="188">
        <f t="shared" si="0"/>
        <v>0</v>
      </c>
      <c r="D27" s="121">
        <f>'SEZNAM DĚTÍ'!B31</f>
        <v>0</v>
      </c>
      <c r="E27" s="121">
        <f>'SEZNAM DĚTÍ'!C31</f>
        <v>0</v>
      </c>
      <c r="F27" s="189">
        <f>'SEZNAM DĚTÍ'!I31</f>
        <v>0</v>
      </c>
      <c r="G27" s="121">
        <f>'SEZNAM DĚTÍ'!E31</f>
        <v>0</v>
      </c>
      <c r="H27" s="190">
        <f>'SEZNAM DĚTÍ'!F31</f>
        <v>0</v>
      </c>
      <c r="I27" s="191">
        <f>'SEZNAM DĚTÍ'!G31</f>
        <v>0</v>
      </c>
      <c r="J27" s="198"/>
      <c r="K27" s="241"/>
      <c r="M27" s="103">
        <f t="shared" si="1"/>
        <v>0</v>
      </c>
      <c r="N27" s="103">
        <f t="shared" si="2"/>
        <v>0</v>
      </c>
    </row>
    <row r="28" spans="1:14" ht="13.5" customHeight="1">
      <c r="A28" s="197"/>
      <c r="B28" s="120" t="s">
        <v>270</v>
      </c>
      <c r="C28" s="188">
        <f t="shared" si="0"/>
        <v>0</v>
      </c>
      <c r="D28" s="121">
        <f>'SEZNAM DĚTÍ'!B32</f>
        <v>0</v>
      </c>
      <c r="E28" s="121">
        <f>'SEZNAM DĚTÍ'!C32</f>
        <v>0</v>
      </c>
      <c r="F28" s="189">
        <f>'SEZNAM DĚTÍ'!I32</f>
        <v>0</v>
      </c>
      <c r="G28" s="121">
        <f>'SEZNAM DĚTÍ'!E32</f>
        <v>0</v>
      </c>
      <c r="H28" s="190">
        <f>'SEZNAM DĚTÍ'!F32</f>
        <v>0</v>
      </c>
      <c r="I28" s="191">
        <f>'SEZNAM DĚTÍ'!G32</f>
        <v>0</v>
      </c>
      <c r="J28" s="198"/>
      <c r="K28" s="241"/>
      <c r="M28" s="103">
        <f t="shared" si="1"/>
        <v>0</v>
      </c>
      <c r="N28" s="103">
        <f t="shared" si="2"/>
        <v>0</v>
      </c>
    </row>
    <row r="29" spans="1:14" ht="13.5" customHeight="1">
      <c r="A29" s="197"/>
      <c r="B29" s="120" t="s">
        <v>271</v>
      </c>
      <c r="C29" s="188">
        <f t="shared" si="0"/>
        <v>0</v>
      </c>
      <c r="D29" s="121">
        <f>'SEZNAM DĚTÍ'!B33</f>
        <v>0</v>
      </c>
      <c r="E29" s="121">
        <f>'SEZNAM DĚTÍ'!C33</f>
        <v>0</v>
      </c>
      <c r="F29" s="189">
        <f>'SEZNAM DĚTÍ'!I33</f>
        <v>0</v>
      </c>
      <c r="G29" s="121">
        <f>'SEZNAM DĚTÍ'!E33</f>
        <v>0</v>
      </c>
      <c r="H29" s="190">
        <f>'SEZNAM DĚTÍ'!F33</f>
        <v>0</v>
      </c>
      <c r="I29" s="191">
        <f>'SEZNAM DĚTÍ'!G33</f>
        <v>0</v>
      </c>
      <c r="J29" s="198"/>
      <c r="K29" s="241"/>
      <c r="M29" s="103">
        <f t="shared" si="1"/>
        <v>0</v>
      </c>
      <c r="N29" s="103">
        <f t="shared" si="2"/>
        <v>0</v>
      </c>
    </row>
    <row r="30" spans="1:14" ht="13.5" customHeight="1">
      <c r="A30" s="197"/>
      <c r="B30" s="120" t="s">
        <v>272</v>
      </c>
      <c r="C30" s="188">
        <f t="shared" si="0"/>
        <v>0</v>
      </c>
      <c r="D30" s="121">
        <f>'SEZNAM DĚTÍ'!B34</f>
        <v>0</v>
      </c>
      <c r="E30" s="121">
        <f>'SEZNAM DĚTÍ'!C34</f>
        <v>0</v>
      </c>
      <c r="F30" s="189">
        <f>'SEZNAM DĚTÍ'!I34</f>
        <v>0</v>
      </c>
      <c r="G30" s="121">
        <f>'SEZNAM DĚTÍ'!E34</f>
        <v>0</v>
      </c>
      <c r="H30" s="190">
        <f>'SEZNAM DĚTÍ'!F34</f>
        <v>0</v>
      </c>
      <c r="I30" s="191">
        <f>'SEZNAM DĚTÍ'!G34</f>
        <v>0</v>
      </c>
      <c r="J30" s="198"/>
      <c r="K30" s="241"/>
      <c r="M30" s="103">
        <f t="shared" si="1"/>
        <v>0</v>
      </c>
      <c r="N30" s="103">
        <f t="shared" si="2"/>
        <v>0</v>
      </c>
    </row>
    <row r="31" spans="1:14" ht="13.5" customHeight="1">
      <c r="A31" s="197"/>
      <c r="B31" s="120" t="s">
        <v>273</v>
      </c>
      <c r="C31" s="188">
        <f t="shared" si="0"/>
        <v>0</v>
      </c>
      <c r="D31" s="121">
        <f>'SEZNAM DĚTÍ'!B35</f>
        <v>0</v>
      </c>
      <c r="E31" s="121">
        <f>'SEZNAM DĚTÍ'!C35</f>
        <v>0</v>
      </c>
      <c r="F31" s="189">
        <f>'SEZNAM DĚTÍ'!I35</f>
        <v>0</v>
      </c>
      <c r="G31" s="121">
        <f>'SEZNAM DĚTÍ'!E35</f>
        <v>0</v>
      </c>
      <c r="H31" s="190">
        <f>'SEZNAM DĚTÍ'!F35</f>
        <v>0</v>
      </c>
      <c r="I31" s="191">
        <f>'SEZNAM DĚTÍ'!G35</f>
        <v>0</v>
      </c>
      <c r="J31" s="199"/>
      <c r="K31" s="241"/>
      <c r="M31" s="103">
        <f t="shared" si="1"/>
        <v>0</v>
      </c>
      <c r="N31" s="103">
        <f t="shared" si="2"/>
        <v>0</v>
      </c>
    </row>
    <row r="32" spans="1:14" ht="13.5" customHeight="1">
      <c r="A32" s="197"/>
      <c r="B32" s="120" t="s">
        <v>274</v>
      </c>
      <c r="C32" s="188">
        <f t="shared" si="0"/>
        <v>0</v>
      </c>
      <c r="D32" s="121">
        <f>'SEZNAM DĚTÍ'!B36</f>
        <v>0</v>
      </c>
      <c r="E32" s="121">
        <f>'SEZNAM DĚTÍ'!C36</f>
        <v>0</v>
      </c>
      <c r="F32" s="189">
        <f>'SEZNAM DĚTÍ'!I36</f>
        <v>0</v>
      </c>
      <c r="G32" s="121">
        <f>'SEZNAM DĚTÍ'!E36</f>
        <v>0</v>
      </c>
      <c r="H32" s="190">
        <f>'SEZNAM DĚTÍ'!F36</f>
        <v>0</v>
      </c>
      <c r="I32" s="191">
        <f>'SEZNAM DĚTÍ'!G36</f>
        <v>0</v>
      </c>
      <c r="J32" s="199"/>
      <c r="K32" s="241"/>
      <c r="M32" s="103">
        <f t="shared" si="1"/>
        <v>0</v>
      </c>
      <c r="N32" s="103">
        <f t="shared" si="2"/>
        <v>0</v>
      </c>
    </row>
    <row r="33" spans="1:14" ht="13.5" customHeight="1">
      <c r="A33" s="197"/>
      <c r="B33" s="120" t="s">
        <v>275</v>
      </c>
      <c r="C33" s="188">
        <f t="shared" si="0"/>
        <v>0</v>
      </c>
      <c r="D33" s="121">
        <f>'SEZNAM DĚTÍ'!B37</f>
        <v>0</v>
      </c>
      <c r="E33" s="121">
        <f>'SEZNAM DĚTÍ'!C37</f>
        <v>0</v>
      </c>
      <c r="F33" s="189">
        <f>'SEZNAM DĚTÍ'!I37</f>
        <v>0</v>
      </c>
      <c r="G33" s="121">
        <f>'SEZNAM DĚTÍ'!E37</f>
        <v>0</v>
      </c>
      <c r="H33" s="190">
        <f>'SEZNAM DĚTÍ'!F37</f>
        <v>0</v>
      </c>
      <c r="I33" s="191">
        <f>'SEZNAM DĚTÍ'!G37</f>
        <v>0</v>
      </c>
      <c r="J33" s="199"/>
      <c r="K33" s="241"/>
      <c r="M33" s="103">
        <f t="shared" si="1"/>
        <v>0</v>
      </c>
      <c r="N33" s="103">
        <f t="shared" si="2"/>
        <v>0</v>
      </c>
    </row>
    <row r="34" spans="1:14" ht="13.5" customHeight="1">
      <c r="A34" s="197"/>
      <c r="B34" s="120" t="s">
        <v>276</v>
      </c>
      <c r="C34" s="188">
        <f t="shared" si="0"/>
        <v>0</v>
      </c>
      <c r="D34" s="121">
        <f>'SEZNAM DĚTÍ'!B38</f>
        <v>0</v>
      </c>
      <c r="E34" s="121">
        <f>'SEZNAM DĚTÍ'!C38</f>
        <v>0</v>
      </c>
      <c r="F34" s="189">
        <f>'SEZNAM DĚTÍ'!I38</f>
        <v>0</v>
      </c>
      <c r="G34" s="121">
        <f>'SEZNAM DĚTÍ'!E38</f>
        <v>0</v>
      </c>
      <c r="H34" s="190">
        <f>'SEZNAM DĚTÍ'!F38</f>
        <v>0</v>
      </c>
      <c r="I34" s="191">
        <f>'SEZNAM DĚTÍ'!G38</f>
        <v>0</v>
      </c>
      <c r="J34" s="199"/>
      <c r="K34" s="241"/>
      <c r="M34" s="103">
        <f t="shared" si="1"/>
        <v>0</v>
      </c>
      <c r="N34" s="103">
        <f t="shared" si="2"/>
        <v>0</v>
      </c>
    </row>
    <row r="35" spans="1:14" ht="13.5" customHeight="1">
      <c r="A35" s="197"/>
      <c r="B35" s="120" t="s">
        <v>277</v>
      </c>
      <c r="C35" s="188">
        <f t="shared" si="0"/>
        <v>0</v>
      </c>
      <c r="D35" s="121">
        <f>'SEZNAM DĚTÍ'!B39</f>
        <v>0</v>
      </c>
      <c r="E35" s="121">
        <f>'SEZNAM DĚTÍ'!C39</f>
        <v>0</v>
      </c>
      <c r="F35" s="189">
        <f>'SEZNAM DĚTÍ'!I39</f>
        <v>0</v>
      </c>
      <c r="G35" s="121">
        <f>'SEZNAM DĚTÍ'!E39</f>
        <v>0</v>
      </c>
      <c r="H35" s="190">
        <f>'SEZNAM DĚTÍ'!F39</f>
        <v>0</v>
      </c>
      <c r="I35" s="191">
        <f>'SEZNAM DĚTÍ'!G39</f>
        <v>0</v>
      </c>
      <c r="J35" s="199"/>
      <c r="K35" s="241"/>
      <c r="M35" s="103">
        <f t="shared" si="1"/>
        <v>0</v>
      </c>
      <c r="N35" s="103">
        <f t="shared" si="2"/>
        <v>0</v>
      </c>
    </row>
    <row r="36" spans="1:14" ht="13.5" customHeight="1">
      <c r="A36" s="197"/>
      <c r="B36" s="120" t="s">
        <v>278</v>
      </c>
      <c r="C36" s="188">
        <f t="shared" si="0"/>
        <v>0</v>
      </c>
      <c r="D36" s="121">
        <f>'SEZNAM DĚTÍ'!B40</f>
        <v>0</v>
      </c>
      <c r="E36" s="121">
        <f>'SEZNAM DĚTÍ'!C40</f>
        <v>0</v>
      </c>
      <c r="F36" s="189">
        <f>'SEZNAM DĚTÍ'!I40</f>
        <v>0</v>
      </c>
      <c r="G36" s="121">
        <f>'SEZNAM DĚTÍ'!E40</f>
        <v>0</v>
      </c>
      <c r="H36" s="190">
        <f>'SEZNAM DĚTÍ'!F40</f>
        <v>0</v>
      </c>
      <c r="I36" s="191">
        <f>'SEZNAM DĚTÍ'!G40</f>
        <v>0</v>
      </c>
      <c r="J36" s="199"/>
      <c r="K36" s="241"/>
      <c r="M36" s="103">
        <f t="shared" si="1"/>
        <v>0</v>
      </c>
      <c r="N36" s="103">
        <f t="shared" si="2"/>
        <v>0</v>
      </c>
    </row>
    <row r="37" spans="1:14" ht="12.75">
      <c r="A37" s="197"/>
      <c r="B37" s="118" t="s">
        <v>279</v>
      </c>
      <c r="C37" s="188">
        <f t="shared" si="0"/>
        <v>0</v>
      </c>
      <c r="D37" s="121">
        <f>'SEZNAM DĚTÍ'!B41</f>
        <v>0</v>
      </c>
      <c r="E37" s="121">
        <f>'SEZNAM DĚTÍ'!C41</f>
        <v>0</v>
      </c>
      <c r="F37" s="189">
        <f>'SEZNAM DĚTÍ'!I41</f>
        <v>0</v>
      </c>
      <c r="G37" s="121">
        <f>'SEZNAM DĚTÍ'!E41</f>
        <v>0</v>
      </c>
      <c r="H37" s="190">
        <f>'SEZNAM DĚTÍ'!F41</f>
        <v>0</v>
      </c>
      <c r="I37" s="191">
        <f>'SEZNAM DĚTÍ'!G41</f>
        <v>0</v>
      </c>
      <c r="J37" s="200"/>
      <c r="K37" s="242"/>
      <c r="M37" s="103"/>
      <c r="N37" s="103"/>
    </row>
    <row r="38" spans="1:14" ht="12.75">
      <c r="A38" s="197"/>
      <c r="B38" s="120" t="s">
        <v>280</v>
      </c>
      <c r="C38" s="188">
        <f t="shared" si="0"/>
        <v>0</v>
      </c>
      <c r="D38" s="121">
        <f>'SEZNAM DĚTÍ'!B42</f>
        <v>0</v>
      </c>
      <c r="E38" s="121">
        <f>'SEZNAM DĚTÍ'!C42</f>
        <v>0</v>
      </c>
      <c r="F38" s="189">
        <f>'SEZNAM DĚTÍ'!I42</f>
        <v>0</v>
      </c>
      <c r="G38" s="121">
        <f>'SEZNAM DĚTÍ'!E42</f>
        <v>0</v>
      </c>
      <c r="H38" s="190">
        <f>'SEZNAM DĚTÍ'!F42</f>
        <v>0</v>
      </c>
      <c r="I38" s="191">
        <f>'SEZNAM DĚTÍ'!G42</f>
        <v>0</v>
      </c>
      <c r="J38" s="201"/>
      <c r="K38" s="243"/>
      <c r="M38" s="103"/>
      <c r="N38" s="103"/>
    </row>
    <row r="39" spans="1:14" ht="12.75">
      <c r="A39" s="197"/>
      <c r="B39" s="192" t="s">
        <v>281</v>
      </c>
      <c r="C39" s="188">
        <f t="shared" si="0"/>
        <v>0</v>
      </c>
      <c r="D39" s="121">
        <f>'SEZNAM DĚTÍ'!B43</f>
        <v>0</v>
      </c>
      <c r="E39" s="121">
        <f>'SEZNAM DĚTÍ'!C43</f>
        <v>0</v>
      </c>
      <c r="F39" s="189">
        <f>'SEZNAM DĚTÍ'!I43</f>
        <v>0</v>
      </c>
      <c r="G39" s="121">
        <f>'SEZNAM DĚTÍ'!E43</f>
        <v>0</v>
      </c>
      <c r="H39" s="190">
        <f>'SEZNAM DĚTÍ'!F43</f>
        <v>0</v>
      </c>
      <c r="I39" s="191">
        <f>'SEZNAM DĚTÍ'!G43</f>
        <v>0</v>
      </c>
      <c r="J39" s="198"/>
      <c r="K39" s="241"/>
      <c r="M39" s="103">
        <f aca="true" t="shared" si="3" ref="M39:M63">IF(F39=1,J39,0)</f>
        <v>0</v>
      </c>
      <c r="N39" s="103">
        <f aca="true" t="shared" si="4" ref="N39:N63">IF(F39=2,J39,0)</f>
        <v>0</v>
      </c>
    </row>
    <row r="40" spans="1:14" ht="12.75">
      <c r="A40" s="197"/>
      <c r="B40" s="192" t="s">
        <v>282</v>
      </c>
      <c r="C40" s="188">
        <f t="shared" si="0"/>
        <v>0</v>
      </c>
      <c r="D40" s="121">
        <f>'SEZNAM DĚTÍ'!B44</f>
        <v>0</v>
      </c>
      <c r="E40" s="121">
        <f>'SEZNAM DĚTÍ'!C44</f>
        <v>0</v>
      </c>
      <c r="F40" s="189">
        <f>'SEZNAM DĚTÍ'!I44</f>
        <v>0</v>
      </c>
      <c r="G40" s="121">
        <f>'SEZNAM DĚTÍ'!E44</f>
        <v>0</v>
      </c>
      <c r="H40" s="190">
        <f>'SEZNAM DĚTÍ'!F44</f>
        <v>0</v>
      </c>
      <c r="I40" s="191">
        <f>'SEZNAM DĚTÍ'!G44</f>
        <v>0</v>
      </c>
      <c r="J40" s="198"/>
      <c r="K40" s="241"/>
      <c r="M40" s="103">
        <f t="shared" si="3"/>
        <v>0</v>
      </c>
      <c r="N40" s="103">
        <f t="shared" si="4"/>
        <v>0</v>
      </c>
    </row>
    <row r="41" spans="1:14" ht="12.75">
      <c r="A41" s="197"/>
      <c r="B41" s="192" t="s">
        <v>283</v>
      </c>
      <c r="C41" s="188">
        <f t="shared" si="0"/>
        <v>0</v>
      </c>
      <c r="D41" s="121">
        <f>'SEZNAM DĚTÍ'!B45</f>
        <v>0</v>
      </c>
      <c r="E41" s="121">
        <f>'SEZNAM DĚTÍ'!C45</f>
        <v>0</v>
      </c>
      <c r="F41" s="189">
        <f>'SEZNAM DĚTÍ'!I45</f>
        <v>0</v>
      </c>
      <c r="G41" s="121">
        <f>'SEZNAM DĚTÍ'!E45</f>
        <v>0</v>
      </c>
      <c r="H41" s="190">
        <f>'SEZNAM DĚTÍ'!F45</f>
        <v>0</v>
      </c>
      <c r="I41" s="191">
        <f>'SEZNAM DĚTÍ'!G45</f>
        <v>0</v>
      </c>
      <c r="J41" s="198"/>
      <c r="K41" s="241"/>
      <c r="M41" s="103">
        <f t="shared" si="3"/>
        <v>0</v>
      </c>
      <c r="N41" s="103">
        <f t="shared" si="4"/>
        <v>0</v>
      </c>
    </row>
    <row r="42" spans="1:14" ht="12.75">
      <c r="A42" s="197"/>
      <c r="B42" s="192" t="s">
        <v>284</v>
      </c>
      <c r="C42" s="188">
        <f t="shared" si="0"/>
        <v>0</v>
      </c>
      <c r="D42" s="121">
        <f>'SEZNAM DĚTÍ'!B46</f>
        <v>0</v>
      </c>
      <c r="E42" s="121">
        <f>'SEZNAM DĚTÍ'!C46</f>
        <v>0</v>
      </c>
      <c r="F42" s="189">
        <f>'SEZNAM DĚTÍ'!I46</f>
        <v>0</v>
      </c>
      <c r="G42" s="121">
        <f>'SEZNAM DĚTÍ'!E46</f>
        <v>0</v>
      </c>
      <c r="H42" s="190">
        <f>'SEZNAM DĚTÍ'!F46</f>
        <v>0</v>
      </c>
      <c r="I42" s="191">
        <f>'SEZNAM DĚTÍ'!G46</f>
        <v>0</v>
      </c>
      <c r="J42" s="198"/>
      <c r="K42" s="241"/>
      <c r="M42" s="103">
        <f t="shared" si="3"/>
        <v>0</v>
      </c>
      <c r="N42" s="103">
        <f t="shared" si="4"/>
        <v>0</v>
      </c>
    </row>
    <row r="43" spans="1:14" ht="12.75">
      <c r="A43" s="197"/>
      <c r="B43" s="192" t="s">
        <v>285</v>
      </c>
      <c r="C43" s="188">
        <f t="shared" si="0"/>
        <v>0</v>
      </c>
      <c r="D43" s="121">
        <f>'SEZNAM DĚTÍ'!B47</f>
        <v>0</v>
      </c>
      <c r="E43" s="121">
        <f>'SEZNAM DĚTÍ'!C47</f>
        <v>0</v>
      </c>
      <c r="F43" s="189">
        <f>'SEZNAM DĚTÍ'!I47</f>
        <v>0</v>
      </c>
      <c r="G43" s="121">
        <f>'SEZNAM DĚTÍ'!E47</f>
        <v>0</v>
      </c>
      <c r="H43" s="190">
        <f>'SEZNAM DĚTÍ'!F47</f>
        <v>0</v>
      </c>
      <c r="I43" s="191">
        <f>'SEZNAM DĚTÍ'!G47</f>
        <v>0</v>
      </c>
      <c r="J43" s="198"/>
      <c r="K43" s="241"/>
      <c r="M43" s="103">
        <f t="shared" si="3"/>
        <v>0</v>
      </c>
      <c r="N43" s="103">
        <f t="shared" si="4"/>
        <v>0</v>
      </c>
    </row>
    <row r="44" spans="1:14" ht="12.75">
      <c r="A44" s="197"/>
      <c r="B44" s="192" t="s">
        <v>286</v>
      </c>
      <c r="C44" s="188">
        <f t="shared" si="0"/>
        <v>0</v>
      </c>
      <c r="D44" s="121">
        <f>'SEZNAM DĚTÍ'!B48</f>
        <v>0</v>
      </c>
      <c r="E44" s="121">
        <f>'SEZNAM DĚTÍ'!C48</f>
        <v>0</v>
      </c>
      <c r="F44" s="189">
        <f>'SEZNAM DĚTÍ'!I48</f>
        <v>0</v>
      </c>
      <c r="G44" s="121">
        <f>'SEZNAM DĚTÍ'!E48</f>
        <v>0</v>
      </c>
      <c r="H44" s="190">
        <f>'SEZNAM DĚTÍ'!F48</f>
        <v>0</v>
      </c>
      <c r="I44" s="191">
        <f>'SEZNAM DĚTÍ'!G48</f>
        <v>0</v>
      </c>
      <c r="J44" s="199"/>
      <c r="K44" s="241"/>
      <c r="M44" s="103">
        <f t="shared" si="3"/>
        <v>0</v>
      </c>
      <c r="N44" s="103">
        <f t="shared" si="4"/>
        <v>0</v>
      </c>
    </row>
    <row r="45" spans="1:14" ht="12.75">
      <c r="A45" s="197"/>
      <c r="B45" s="192" t="s">
        <v>287</v>
      </c>
      <c r="C45" s="188">
        <f t="shared" si="0"/>
        <v>0</v>
      </c>
      <c r="D45" s="121">
        <f>'SEZNAM DĚTÍ'!B49</f>
        <v>0</v>
      </c>
      <c r="E45" s="121">
        <f>'SEZNAM DĚTÍ'!C49</f>
        <v>0</v>
      </c>
      <c r="F45" s="189">
        <f>'SEZNAM DĚTÍ'!I49</f>
        <v>0</v>
      </c>
      <c r="G45" s="121">
        <f>'SEZNAM DĚTÍ'!E49</f>
        <v>0</v>
      </c>
      <c r="H45" s="190">
        <f>'SEZNAM DĚTÍ'!F49</f>
        <v>0</v>
      </c>
      <c r="I45" s="191">
        <f>'SEZNAM DĚTÍ'!G49</f>
        <v>0</v>
      </c>
      <c r="J45" s="199"/>
      <c r="K45" s="241"/>
      <c r="M45" s="103">
        <f t="shared" si="3"/>
        <v>0</v>
      </c>
      <c r="N45" s="103">
        <f t="shared" si="4"/>
        <v>0</v>
      </c>
    </row>
    <row r="46" spans="1:14" ht="12.75">
      <c r="A46" s="197"/>
      <c r="B46" s="192" t="s">
        <v>288</v>
      </c>
      <c r="C46" s="188">
        <f t="shared" si="0"/>
        <v>0</v>
      </c>
      <c r="D46" s="121">
        <f>'SEZNAM DĚTÍ'!B50</f>
        <v>0</v>
      </c>
      <c r="E46" s="121">
        <f>'SEZNAM DĚTÍ'!C50</f>
        <v>0</v>
      </c>
      <c r="F46" s="189">
        <f>'SEZNAM DĚTÍ'!I50</f>
        <v>0</v>
      </c>
      <c r="G46" s="121">
        <f>'SEZNAM DĚTÍ'!E50</f>
        <v>0</v>
      </c>
      <c r="H46" s="190">
        <f>'SEZNAM DĚTÍ'!F50</f>
        <v>0</v>
      </c>
      <c r="I46" s="191">
        <f>'SEZNAM DĚTÍ'!G50</f>
        <v>0</v>
      </c>
      <c r="J46" s="199"/>
      <c r="K46" s="241"/>
      <c r="M46" s="103">
        <f t="shared" si="3"/>
        <v>0</v>
      </c>
      <c r="N46" s="103">
        <f t="shared" si="4"/>
        <v>0</v>
      </c>
    </row>
    <row r="47" spans="1:14" ht="12.75">
      <c r="A47" s="197"/>
      <c r="B47" s="192" t="s">
        <v>289</v>
      </c>
      <c r="C47" s="188">
        <f t="shared" si="0"/>
        <v>0</v>
      </c>
      <c r="D47" s="121">
        <f>'SEZNAM DĚTÍ'!B51</f>
        <v>0</v>
      </c>
      <c r="E47" s="121">
        <f>'SEZNAM DĚTÍ'!C51</f>
        <v>0</v>
      </c>
      <c r="F47" s="189">
        <f>'SEZNAM DĚTÍ'!I51</f>
        <v>0</v>
      </c>
      <c r="G47" s="121">
        <f>'SEZNAM DĚTÍ'!E51</f>
        <v>0</v>
      </c>
      <c r="H47" s="190">
        <f>'SEZNAM DĚTÍ'!F51</f>
        <v>0</v>
      </c>
      <c r="I47" s="191">
        <f>'SEZNAM DĚTÍ'!G51</f>
        <v>0</v>
      </c>
      <c r="J47" s="199"/>
      <c r="K47" s="241"/>
      <c r="M47" s="103">
        <f t="shared" si="3"/>
        <v>0</v>
      </c>
      <c r="N47" s="103">
        <f t="shared" si="4"/>
        <v>0</v>
      </c>
    </row>
    <row r="48" spans="1:14" ht="12.75">
      <c r="A48" s="197"/>
      <c r="B48" s="192" t="s">
        <v>308</v>
      </c>
      <c r="C48" s="188">
        <f t="shared" si="0"/>
        <v>0</v>
      </c>
      <c r="D48" s="121">
        <f>'SEZNAM DĚTÍ'!B52</f>
        <v>0</v>
      </c>
      <c r="E48" s="121">
        <f>'SEZNAM DĚTÍ'!C52</f>
        <v>0</v>
      </c>
      <c r="F48" s="189">
        <f>'SEZNAM DĚTÍ'!I52</f>
        <v>0</v>
      </c>
      <c r="G48" s="121">
        <f>'SEZNAM DĚTÍ'!E52</f>
        <v>0</v>
      </c>
      <c r="H48" s="190">
        <f>'SEZNAM DĚTÍ'!F52</f>
        <v>0</v>
      </c>
      <c r="I48" s="191">
        <f>'SEZNAM DĚTÍ'!G52</f>
        <v>0</v>
      </c>
      <c r="J48" s="199"/>
      <c r="K48" s="241"/>
      <c r="M48" s="103">
        <f t="shared" si="3"/>
        <v>0</v>
      </c>
      <c r="N48" s="103">
        <f t="shared" si="4"/>
        <v>0</v>
      </c>
    </row>
    <row r="49" spans="1:14" ht="12.75">
      <c r="A49" s="197"/>
      <c r="B49" s="192" t="s">
        <v>309</v>
      </c>
      <c r="C49" s="188">
        <f t="shared" si="0"/>
        <v>0</v>
      </c>
      <c r="D49" s="121">
        <f>'SEZNAM DĚTÍ'!B53</f>
        <v>0</v>
      </c>
      <c r="E49" s="121">
        <f>'SEZNAM DĚTÍ'!C53</f>
        <v>0</v>
      </c>
      <c r="F49" s="189">
        <f>'SEZNAM DĚTÍ'!I53</f>
        <v>0</v>
      </c>
      <c r="G49" s="121">
        <f>'SEZNAM DĚTÍ'!E53</f>
        <v>0</v>
      </c>
      <c r="H49" s="190">
        <f>'SEZNAM DĚTÍ'!F53</f>
        <v>0</v>
      </c>
      <c r="I49" s="191">
        <f>'SEZNAM DĚTÍ'!G53</f>
        <v>0</v>
      </c>
      <c r="J49" s="198"/>
      <c r="K49" s="241"/>
      <c r="M49" s="103">
        <f t="shared" si="3"/>
        <v>0</v>
      </c>
      <c r="N49" s="103">
        <f t="shared" si="4"/>
        <v>0</v>
      </c>
    </row>
    <row r="50" spans="1:14" ht="12.75">
      <c r="A50" s="197"/>
      <c r="B50" s="192" t="s">
        <v>310</v>
      </c>
      <c r="C50" s="188">
        <f t="shared" si="0"/>
        <v>0</v>
      </c>
      <c r="D50" s="121">
        <f>'SEZNAM DĚTÍ'!B54</f>
        <v>0</v>
      </c>
      <c r="E50" s="121">
        <f>'SEZNAM DĚTÍ'!C54</f>
        <v>0</v>
      </c>
      <c r="F50" s="189">
        <f>'SEZNAM DĚTÍ'!I54</f>
        <v>0</v>
      </c>
      <c r="G50" s="121">
        <f>'SEZNAM DĚTÍ'!E54</f>
        <v>0</v>
      </c>
      <c r="H50" s="190">
        <f>'SEZNAM DĚTÍ'!F54</f>
        <v>0</v>
      </c>
      <c r="I50" s="191">
        <f>'SEZNAM DĚTÍ'!G54</f>
        <v>0</v>
      </c>
      <c r="J50" s="198"/>
      <c r="K50" s="241"/>
      <c r="M50" s="103">
        <f t="shared" si="3"/>
        <v>0</v>
      </c>
      <c r="N50" s="103">
        <f t="shared" si="4"/>
        <v>0</v>
      </c>
    </row>
    <row r="51" spans="1:14" ht="12.75">
      <c r="A51" s="197"/>
      <c r="B51" s="192" t="s">
        <v>311</v>
      </c>
      <c r="C51" s="188">
        <f t="shared" si="0"/>
        <v>0</v>
      </c>
      <c r="D51" s="121">
        <f>'SEZNAM DĚTÍ'!B55</f>
        <v>0</v>
      </c>
      <c r="E51" s="121">
        <f>'SEZNAM DĚTÍ'!C55</f>
        <v>0</v>
      </c>
      <c r="F51" s="189">
        <f>'SEZNAM DĚTÍ'!I55</f>
        <v>0</v>
      </c>
      <c r="G51" s="121">
        <f>'SEZNAM DĚTÍ'!E55</f>
        <v>0</v>
      </c>
      <c r="H51" s="190">
        <f>'SEZNAM DĚTÍ'!F55</f>
        <v>0</v>
      </c>
      <c r="I51" s="191">
        <f>'SEZNAM DĚTÍ'!G55</f>
        <v>0</v>
      </c>
      <c r="J51" s="198"/>
      <c r="K51" s="241"/>
      <c r="M51" s="103">
        <f t="shared" si="3"/>
        <v>0</v>
      </c>
      <c r="N51" s="103">
        <f t="shared" si="4"/>
        <v>0</v>
      </c>
    </row>
    <row r="52" spans="1:14" ht="12.75">
      <c r="A52" s="197"/>
      <c r="B52" s="192" t="s">
        <v>312</v>
      </c>
      <c r="C52" s="188">
        <f t="shared" si="0"/>
        <v>0</v>
      </c>
      <c r="D52" s="121">
        <f>'SEZNAM DĚTÍ'!B56</f>
        <v>0</v>
      </c>
      <c r="E52" s="121">
        <f>'SEZNAM DĚTÍ'!C56</f>
        <v>0</v>
      </c>
      <c r="F52" s="189">
        <f>'SEZNAM DĚTÍ'!I56</f>
        <v>0</v>
      </c>
      <c r="G52" s="121">
        <f>'SEZNAM DĚTÍ'!E56</f>
        <v>0</v>
      </c>
      <c r="H52" s="190">
        <f>'SEZNAM DĚTÍ'!F56</f>
        <v>0</v>
      </c>
      <c r="I52" s="191">
        <f>'SEZNAM DĚTÍ'!G56</f>
        <v>0</v>
      </c>
      <c r="J52" s="198"/>
      <c r="K52" s="241"/>
      <c r="M52" s="103">
        <f t="shared" si="3"/>
        <v>0</v>
      </c>
      <c r="N52" s="103">
        <f t="shared" si="4"/>
        <v>0</v>
      </c>
    </row>
    <row r="53" spans="1:14" ht="12.75">
      <c r="A53" s="197"/>
      <c r="B53" s="192" t="s">
        <v>313</v>
      </c>
      <c r="C53" s="188">
        <f t="shared" si="0"/>
        <v>0</v>
      </c>
      <c r="D53" s="121">
        <f>'SEZNAM DĚTÍ'!B57</f>
        <v>0</v>
      </c>
      <c r="E53" s="121">
        <f>'SEZNAM DĚTÍ'!C57</f>
        <v>0</v>
      </c>
      <c r="F53" s="189">
        <f>'SEZNAM DĚTÍ'!I57</f>
        <v>0</v>
      </c>
      <c r="G53" s="121">
        <f>'SEZNAM DĚTÍ'!E57</f>
        <v>0</v>
      </c>
      <c r="H53" s="190">
        <f>'SEZNAM DĚTÍ'!F57</f>
        <v>0</v>
      </c>
      <c r="I53" s="191">
        <f>'SEZNAM DĚTÍ'!G57</f>
        <v>0</v>
      </c>
      <c r="J53" s="198"/>
      <c r="K53" s="241"/>
      <c r="M53" s="103">
        <f t="shared" si="3"/>
        <v>0</v>
      </c>
      <c r="N53" s="103">
        <f t="shared" si="4"/>
        <v>0</v>
      </c>
    </row>
    <row r="54" spans="1:14" ht="12.75">
      <c r="A54" s="197"/>
      <c r="B54" s="192" t="s">
        <v>314</v>
      </c>
      <c r="C54" s="188">
        <f t="shared" si="0"/>
        <v>0</v>
      </c>
      <c r="D54" s="121">
        <f>'SEZNAM DĚTÍ'!B58</f>
        <v>0</v>
      </c>
      <c r="E54" s="121">
        <f>'SEZNAM DĚTÍ'!C58</f>
        <v>0</v>
      </c>
      <c r="F54" s="189">
        <f>'SEZNAM DĚTÍ'!I58</f>
        <v>0</v>
      </c>
      <c r="G54" s="121">
        <f>'SEZNAM DĚTÍ'!E58</f>
        <v>0</v>
      </c>
      <c r="H54" s="190">
        <f>'SEZNAM DĚTÍ'!F58</f>
        <v>0</v>
      </c>
      <c r="I54" s="191">
        <f>'SEZNAM DĚTÍ'!G58</f>
        <v>0</v>
      </c>
      <c r="J54" s="199"/>
      <c r="K54" s="241"/>
      <c r="M54" s="103">
        <f t="shared" si="3"/>
        <v>0</v>
      </c>
      <c r="N54" s="103">
        <f t="shared" si="4"/>
        <v>0</v>
      </c>
    </row>
    <row r="55" spans="1:14" ht="12.75">
      <c r="A55" s="197"/>
      <c r="B55" s="192" t="s">
        <v>315</v>
      </c>
      <c r="C55" s="188">
        <f t="shared" si="0"/>
        <v>0</v>
      </c>
      <c r="D55" s="121">
        <f>'SEZNAM DĚTÍ'!B59</f>
        <v>0</v>
      </c>
      <c r="E55" s="121">
        <f>'SEZNAM DĚTÍ'!C59</f>
        <v>0</v>
      </c>
      <c r="F55" s="189">
        <f>'SEZNAM DĚTÍ'!I59</f>
        <v>0</v>
      </c>
      <c r="G55" s="121">
        <f>'SEZNAM DĚTÍ'!E59</f>
        <v>0</v>
      </c>
      <c r="H55" s="190">
        <f>'SEZNAM DĚTÍ'!F59</f>
        <v>0</v>
      </c>
      <c r="I55" s="191">
        <f>'SEZNAM DĚTÍ'!G59</f>
        <v>0</v>
      </c>
      <c r="J55" s="199"/>
      <c r="K55" s="241"/>
      <c r="M55" s="103">
        <f t="shared" si="3"/>
        <v>0</v>
      </c>
      <c r="N55" s="103">
        <f t="shared" si="4"/>
        <v>0</v>
      </c>
    </row>
    <row r="56" spans="1:14" ht="12.75">
      <c r="A56" s="197"/>
      <c r="B56" s="192" t="s">
        <v>316</v>
      </c>
      <c r="C56" s="188">
        <f t="shared" si="0"/>
        <v>0</v>
      </c>
      <c r="D56" s="121">
        <f>'SEZNAM DĚTÍ'!B60</f>
        <v>0</v>
      </c>
      <c r="E56" s="121">
        <f>'SEZNAM DĚTÍ'!C60</f>
        <v>0</v>
      </c>
      <c r="F56" s="189">
        <f>'SEZNAM DĚTÍ'!I60</f>
        <v>0</v>
      </c>
      <c r="G56" s="121">
        <f>'SEZNAM DĚTÍ'!E60</f>
        <v>0</v>
      </c>
      <c r="H56" s="190">
        <f>'SEZNAM DĚTÍ'!F60</f>
        <v>0</v>
      </c>
      <c r="I56" s="191">
        <f>'SEZNAM DĚTÍ'!G60</f>
        <v>0</v>
      </c>
      <c r="J56" s="199"/>
      <c r="K56" s="241"/>
      <c r="M56" s="103">
        <f t="shared" si="3"/>
        <v>0</v>
      </c>
      <c r="N56" s="103">
        <f t="shared" si="4"/>
        <v>0</v>
      </c>
    </row>
    <row r="57" spans="1:14" ht="12.75">
      <c r="A57" s="197"/>
      <c r="B57" s="192" t="s">
        <v>317</v>
      </c>
      <c r="C57" s="188">
        <f t="shared" si="0"/>
        <v>0</v>
      </c>
      <c r="D57" s="121">
        <f>'SEZNAM DĚTÍ'!B61</f>
        <v>0</v>
      </c>
      <c r="E57" s="121">
        <f>'SEZNAM DĚTÍ'!C61</f>
        <v>0</v>
      </c>
      <c r="F57" s="189">
        <f>'SEZNAM DĚTÍ'!I61</f>
        <v>0</v>
      </c>
      <c r="G57" s="121">
        <f>'SEZNAM DĚTÍ'!E61</f>
        <v>0</v>
      </c>
      <c r="H57" s="190">
        <f>'SEZNAM DĚTÍ'!F61</f>
        <v>0</v>
      </c>
      <c r="I57" s="191">
        <f>'SEZNAM DĚTÍ'!G61</f>
        <v>0</v>
      </c>
      <c r="J57" s="199"/>
      <c r="K57" s="241"/>
      <c r="M57" s="103">
        <f t="shared" si="3"/>
        <v>0</v>
      </c>
      <c r="N57" s="103">
        <f t="shared" si="4"/>
        <v>0</v>
      </c>
    </row>
    <row r="58" spans="1:14" ht="12.75">
      <c r="A58" s="197"/>
      <c r="B58" s="192" t="s">
        <v>318</v>
      </c>
      <c r="C58" s="188">
        <f t="shared" si="0"/>
        <v>0</v>
      </c>
      <c r="D58" s="121">
        <f>'SEZNAM DĚTÍ'!B62</f>
        <v>0</v>
      </c>
      <c r="E58" s="121">
        <f>'SEZNAM DĚTÍ'!C62</f>
        <v>0</v>
      </c>
      <c r="F58" s="189">
        <f>'SEZNAM DĚTÍ'!I62</f>
        <v>0</v>
      </c>
      <c r="G58" s="121">
        <f>'SEZNAM DĚTÍ'!E62</f>
        <v>0</v>
      </c>
      <c r="H58" s="190">
        <f>'SEZNAM DĚTÍ'!F62</f>
        <v>0</v>
      </c>
      <c r="I58" s="191">
        <f>'SEZNAM DĚTÍ'!G62</f>
        <v>0</v>
      </c>
      <c r="J58" s="198"/>
      <c r="K58" s="241"/>
      <c r="M58" s="103">
        <f t="shared" si="3"/>
        <v>0</v>
      </c>
      <c r="N58" s="103">
        <f t="shared" si="4"/>
        <v>0</v>
      </c>
    </row>
    <row r="59" spans="1:14" ht="12.75">
      <c r="A59" s="197"/>
      <c r="B59" s="192" t="s">
        <v>319</v>
      </c>
      <c r="C59" s="188">
        <f t="shared" si="0"/>
        <v>0</v>
      </c>
      <c r="D59" s="121">
        <f>'SEZNAM DĚTÍ'!B63</f>
        <v>0</v>
      </c>
      <c r="E59" s="121">
        <f>'SEZNAM DĚTÍ'!C63</f>
        <v>0</v>
      </c>
      <c r="F59" s="189">
        <f>'SEZNAM DĚTÍ'!I63</f>
        <v>0</v>
      </c>
      <c r="G59" s="121">
        <f>'SEZNAM DĚTÍ'!E63</f>
        <v>0</v>
      </c>
      <c r="H59" s="190">
        <f>'SEZNAM DĚTÍ'!F63</f>
        <v>0</v>
      </c>
      <c r="I59" s="191">
        <f>'SEZNAM DĚTÍ'!G63</f>
        <v>0</v>
      </c>
      <c r="J59" s="198"/>
      <c r="K59" s="241"/>
      <c r="M59" s="103">
        <f t="shared" si="3"/>
        <v>0</v>
      </c>
      <c r="N59" s="103">
        <f t="shared" si="4"/>
        <v>0</v>
      </c>
    </row>
    <row r="60" spans="1:14" ht="12.75">
      <c r="A60" s="197"/>
      <c r="B60" s="192" t="s">
        <v>320</v>
      </c>
      <c r="C60" s="188">
        <f t="shared" si="0"/>
        <v>0</v>
      </c>
      <c r="D60" s="121">
        <f>'SEZNAM DĚTÍ'!B64</f>
        <v>0</v>
      </c>
      <c r="E60" s="121">
        <f>'SEZNAM DĚTÍ'!C64</f>
        <v>0</v>
      </c>
      <c r="F60" s="189">
        <f>'SEZNAM DĚTÍ'!I64</f>
        <v>0</v>
      </c>
      <c r="G60" s="121">
        <f>'SEZNAM DĚTÍ'!E64</f>
        <v>0</v>
      </c>
      <c r="H60" s="190">
        <f>'SEZNAM DĚTÍ'!F64</f>
        <v>0</v>
      </c>
      <c r="I60" s="191">
        <f>'SEZNAM DĚTÍ'!G64</f>
        <v>0</v>
      </c>
      <c r="J60" s="198"/>
      <c r="K60" s="241"/>
      <c r="M60" s="103">
        <f t="shared" si="3"/>
        <v>0</v>
      </c>
      <c r="N60" s="103">
        <f t="shared" si="4"/>
        <v>0</v>
      </c>
    </row>
    <row r="61" spans="1:14" ht="12.75">
      <c r="A61" s="197"/>
      <c r="B61" s="192" t="s">
        <v>321</v>
      </c>
      <c r="C61" s="188">
        <f t="shared" si="0"/>
        <v>0</v>
      </c>
      <c r="D61" s="121">
        <f>'SEZNAM DĚTÍ'!B65</f>
        <v>0</v>
      </c>
      <c r="E61" s="121">
        <f>'SEZNAM DĚTÍ'!C65</f>
        <v>0</v>
      </c>
      <c r="F61" s="189">
        <f>'SEZNAM DĚTÍ'!I65</f>
        <v>0</v>
      </c>
      <c r="G61" s="121">
        <f>'SEZNAM DĚTÍ'!E65</f>
        <v>0</v>
      </c>
      <c r="H61" s="190">
        <f>'SEZNAM DĚTÍ'!F65</f>
        <v>0</v>
      </c>
      <c r="I61" s="191">
        <f>'SEZNAM DĚTÍ'!G65</f>
        <v>0</v>
      </c>
      <c r="J61" s="198"/>
      <c r="K61" s="241"/>
      <c r="M61" s="103">
        <f t="shared" si="3"/>
        <v>0</v>
      </c>
      <c r="N61" s="103">
        <f t="shared" si="4"/>
        <v>0</v>
      </c>
    </row>
    <row r="62" spans="1:14" ht="12.75">
      <c r="A62" s="197"/>
      <c r="B62" s="192" t="s">
        <v>322</v>
      </c>
      <c r="C62" s="188">
        <f t="shared" si="0"/>
        <v>0</v>
      </c>
      <c r="D62" s="121">
        <f>'SEZNAM DĚTÍ'!B66</f>
        <v>0</v>
      </c>
      <c r="E62" s="121">
        <f>'SEZNAM DĚTÍ'!C66</f>
        <v>0</v>
      </c>
      <c r="F62" s="189">
        <f>'SEZNAM DĚTÍ'!I66</f>
        <v>0</v>
      </c>
      <c r="G62" s="121">
        <f>'SEZNAM DĚTÍ'!E66</f>
        <v>0</v>
      </c>
      <c r="H62" s="190">
        <f>'SEZNAM DĚTÍ'!F66</f>
        <v>0</v>
      </c>
      <c r="I62" s="191">
        <f>'SEZNAM DĚTÍ'!G66</f>
        <v>0</v>
      </c>
      <c r="J62" s="198"/>
      <c r="K62" s="241"/>
      <c r="M62" s="103">
        <f t="shared" si="3"/>
        <v>0</v>
      </c>
      <c r="N62" s="103">
        <f t="shared" si="4"/>
        <v>0</v>
      </c>
    </row>
    <row r="63" spans="1:14" ht="12.75">
      <c r="A63" s="197"/>
      <c r="B63" s="192" t="s">
        <v>323</v>
      </c>
      <c r="C63" s="188">
        <f t="shared" si="0"/>
        <v>0</v>
      </c>
      <c r="D63" s="121">
        <f>'SEZNAM DĚTÍ'!B67</f>
        <v>0</v>
      </c>
      <c r="E63" s="121">
        <f>'SEZNAM DĚTÍ'!C67</f>
        <v>0</v>
      </c>
      <c r="F63" s="189">
        <f>'SEZNAM DĚTÍ'!I67</f>
        <v>0</v>
      </c>
      <c r="G63" s="121">
        <f>'SEZNAM DĚTÍ'!E67</f>
        <v>0</v>
      </c>
      <c r="H63" s="190">
        <f>'SEZNAM DĚTÍ'!F67</f>
        <v>0</v>
      </c>
      <c r="I63" s="191">
        <f>'SEZNAM DĚTÍ'!G67</f>
        <v>0</v>
      </c>
      <c r="J63" s="199"/>
      <c r="K63" s="241"/>
      <c r="M63" s="103">
        <f t="shared" si="3"/>
        <v>0</v>
      </c>
      <c r="N63" s="103">
        <f t="shared" si="4"/>
        <v>0</v>
      </c>
    </row>
  </sheetData>
  <sheetProtection sheet="1" objects="1" scenarios="1"/>
  <mergeCells count="4">
    <mergeCell ref="D7:I7"/>
    <mergeCell ref="D8:I8"/>
    <mergeCell ref="A4:K4"/>
    <mergeCell ref="A6:I6"/>
  </mergeCells>
  <printOptions horizontalCentered="1"/>
  <pageMargins left="0.7874015748031497" right="0.7874015748031497" top="0.31496062992125984" bottom="0.1968503937007874" header="0.31496062992125984" footer="0.2755905511811024"/>
  <pageSetup fitToHeight="1" fitToWidth="1" horizontalDpi="300" verticalDpi="300" orientation="portrait" paperSize="9" scale="63" r:id="rId3"/>
  <headerFooter alignWithMargins="0">
    <oddFooter>&amp;C&amp;A&amp;RStránka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1"/>
  <sheetViews>
    <sheetView showGridLines="0" zoomScale="90" zoomScaleNormal="90" workbookViewId="0" topLeftCell="A1">
      <pane ySplit="6" topLeftCell="BM7" activePane="bottomLeft" state="frozen"/>
      <selection pane="topLeft" activeCell="F26" sqref="F26"/>
      <selection pane="bottomLeft" activeCell="C29" sqref="C29"/>
    </sheetView>
  </sheetViews>
  <sheetFormatPr defaultColWidth="9.00390625" defaultRowHeight="12.75"/>
  <cols>
    <col min="1" max="1" width="8.875" style="123" customWidth="1"/>
    <col min="2" max="2" width="10.75390625" style="102" customWidth="1"/>
    <col min="3" max="3" width="30.875" style="102" customWidth="1"/>
    <col min="4" max="4" width="9.75390625" style="102" customWidth="1"/>
    <col min="5" max="8" width="9.125" style="102" customWidth="1"/>
    <col min="9" max="9" width="2.25390625" style="124" customWidth="1"/>
    <col min="10" max="10" width="10.00390625" style="102" customWidth="1"/>
    <col min="11" max="11" width="2.25390625" style="124" customWidth="1"/>
    <col min="12" max="14" width="10.875" style="102" customWidth="1"/>
    <col min="15" max="15" width="10.25390625" style="102" customWidth="1"/>
    <col min="16" max="16" width="5.625" style="102" customWidth="1"/>
    <col min="17" max="18" width="9.125" style="103" hidden="1" customWidth="1"/>
    <col min="19" max="19" width="9.125" style="104" customWidth="1"/>
    <col min="20" max="16384" width="9.125" style="102" customWidth="1"/>
  </cols>
  <sheetData>
    <row r="1" spans="1:21" ht="15.75">
      <c r="A1" s="88"/>
      <c r="B1" s="89" t="str">
        <f>'PŘÍJMOVÁ ČÁST'!B1</f>
        <v>Název oddílu:</v>
      </c>
      <c r="C1" s="90">
        <f>'PŘÍJMOVÁ ČÁST'!C1</f>
        <v>0</v>
      </c>
      <c r="D1" s="91"/>
      <c r="E1" s="91"/>
      <c r="F1" s="91"/>
      <c r="G1" s="91"/>
      <c r="H1" s="91"/>
      <c r="I1" s="92"/>
      <c r="J1" s="93"/>
      <c r="K1" s="94"/>
      <c r="L1" s="95"/>
      <c r="M1" s="96" t="str">
        <f>'PŘÍJMOVÁ ČÁST'!I1</f>
        <v>Rok:</v>
      </c>
      <c r="N1" s="91">
        <f>'PŘÍJMOVÁ ČÁST'!J1</f>
        <v>2006</v>
      </c>
      <c r="O1" s="97"/>
      <c r="P1" s="98"/>
      <c r="Q1" s="98"/>
      <c r="R1" s="99"/>
      <c r="S1" s="100"/>
      <c r="T1" s="101"/>
      <c r="U1" s="101"/>
    </row>
    <row r="2" spans="1:22" ht="15.75">
      <c r="A2" s="88"/>
      <c r="B2" s="89" t="str">
        <f>'PŘÍJMOVÁ ČÁST'!B2</f>
        <v>Číslo oddílu:</v>
      </c>
      <c r="C2" s="90">
        <f>'PŘÍJMOVÁ ČÁST'!C2</f>
        <v>0</v>
      </c>
      <c r="D2" s="91"/>
      <c r="E2" s="91"/>
      <c r="F2" s="91"/>
      <c r="G2" s="91"/>
      <c r="H2" s="91"/>
      <c r="I2" s="92"/>
      <c r="J2" s="93"/>
      <c r="K2" s="94"/>
      <c r="L2" s="95"/>
      <c r="M2" s="96" t="str">
        <f>'PŘÍJMOVÁ ČÁST'!I2</f>
        <v>Místo konání:</v>
      </c>
      <c r="N2" s="91" t="str">
        <f>'PŘÍJMOVÁ ČÁST'!J2</f>
        <v>ohflafj</v>
      </c>
      <c r="O2" s="97"/>
      <c r="P2" s="98"/>
      <c r="Q2" s="98"/>
      <c r="R2" s="99"/>
      <c r="S2" s="100"/>
      <c r="T2" s="103"/>
      <c r="U2" s="103"/>
      <c r="V2" s="104"/>
    </row>
    <row r="3" spans="1:16" ht="16.5" thickBot="1">
      <c r="A3" s="88"/>
      <c r="B3" s="105"/>
      <c r="C3" s="98"/>
      <c r="D3" s="98"/>
      <c r="E3" s="98"/>
      <c r="F3" s="98"/>
      <c r="G3" s="98"/>
      <c r="H3" s="95"/>
      <c r="I3" s="94"/>
      <c r="J3" s="105"/>
      <c r="K3" s="106"/>
      <c r="L3" s="98"/>
      <c r="M3" s="98"/>
      <c r="N3" s="98"/>
      <c r="O3" s="99"/>
      <c r="P3" s="100"/>
    </row>
    <row r="4" spans="1:15" ht="23.25" customHeight="1" thickBot="1">
      <c r="A4" s="252" t="s">
        <v>15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4"/>
    </row>
    <row r="5" spans="1:18" ht="68.25" thickBot="1">
      <c r="A5" s="109" t="s">
        <v>21</v>
      </c>
      <c r="B5" s="110" t="s">
        <v>16</v>
      </c>
      <c r="C5" s="110" t="s">
        <v>17</v>
      </c>
      <c r="D5" s="111" t="s">
        <v>18</v>
      </c>
      <c r="E5" s="110" t="s">
        <v>6</v>
      </c>
      <c r="F5" s="110" t="s">
        <v>19</v>
      </c>
      <c r="G5" s="110" t="s">
        <v>7</v>
      </c>
      <c r="H5" s="110" t="s">
        <v>8</v>
      </c>
      <c r="I5" s="112" t="s">
        <v>23</v>
      </c>
      <c r="J5" s="110" t="s">
        <v>9</v>
      </c>
      <c r="K5" s="112" t="s">
        <v>23</v>
      </c>
      <c r="L5" s="110" t="s">
        <v>10</v>
      </c>
      <c r="M5" s="110" t="s">
        <v>11</v>
      </c>
      <c r="N5" s="110" t="s">
        <v>12</v>
      </c>
      <c r="O5" s="110" t="s">
        <v>13</v>
      </c>
      <c r="Q5" s="113" t="s">
        <v>8</v>
      </c>
      <c r="R5" s="113" t="s">
        <v>9</v>
      </c>
    </row>
    <row r="6" spans="1:18" ht="13.5" customHeight="1" thickBot="1">
      <c r="A6" s="261" t="s">
        <v>22</v>
      </c>
      <c r="B6" s="262"/>
      <c r="C6" s="263"/>
      <c r="D6" s="114">
        <f>SUM(D7:D231)</f>
        <v>500</v>
      </c>
      <c r="E6" s="114">
        <f>SUM(E7:E231)</f>
        <v>0</v>
      </c>
      <c r="F6" s="114">
        <f>SUM(F7:F231)</f>
        <v>0</v>
      </c>
      <c r="G6" s="114">
        <f>SUM(G7:G231)</f>
        <v>0</v>
      </c>
      <c r="H6" s="114">
        <f>SUM(H7:H231)</f>
        <v>200</v>
      </c>
      <c r="I6" s="115"/>
      <c r="J6" s="114">
        <f>SUM(J7:J231)</f>
        <v>300</v>
      </c>
      <c r="K6" s="115"/>
      <c r="L6" s="114">
        <f>SUM(L7:L231)</f>
        <v>0</v>
      </c>
      <c r="M6" s="114">
        <f>SUM(M7:M231)</f>
        <v>0</v>
      </c>
      <c r="N6" s="114">
        <f>SUM(N7:N231)</f>
        <v>0</v>
      </c>
      <c r="O6" s="116">
        <f>SUM(O7:O231)</f>
        <v>0</v>
      </c>
      <c r="Q6" s="117">
        <f>SUM(Q7:Q231)</f>
        <v>200</v>
      </c>
      <c r="R6" s="117">
        <f>SUM(R7:R231)</f>
        <v>300</v>
      </c>
    </row>
    <row r="7" spans="1:18" ht="13.5" customHeight="1">
      <c r="A7" s="125" t="s">
        <v>324</v>
      </c>
      <c r="B7" s="118" t="s">
        <v>24</v>
      </c>
      <c r="C7" s="127" t="s">
        <v>325</v>
      </c>
      <c r="D7" s="119">
        <f>SUM(E7:H7)+J7+SUM(L7:O7)</f>
        <v>200</v>
      </c>
      <c r="E7" s="147"/>
      <c r="F7" s="147"/>
      <c r="G7" s="147"/>
      <c r="H7" s="147">
        <v>200</v>
      </c>
      <c r="I7" s="148">
        <v>1</v>
      </c>
      <c r="J7" s="147"/>
      <c r="K7" s="148"/>
      <c r="L7" s="147"/>
      <c r="M7" s="147"/>
      <c r="N7" s="147"/>
      <c r="O7" s="149"/>
      <c r="Q7" s="103">
        <f>IF(I7=1,H7,0)</f>
        <v>200</v>
      </c>
      <c r="R7" s="103">
        <f>IF(K7=1,J7,0)</f>
        <v>0</v>
      </c>
    </row>
    <row r="8" spans="1:18" ht="13.5" customHeight="1">
      <c r="A8" s="126"/>
      <c r="B8" s="120" t="s">
        <v>25</v>
      </c>
      <c r="C8" s="128"/>
      <c r="D8" s="119">
        <f aca="true" t="shared" si="0" ref="D8:D71">SUM(E8:H8)+J8+SUM(L8:O8)</f>
        <v>300</v>
      </c>
      <c r="E8" s="150"/>
      <c r="F8" s="150"/>
      <c r="G8" s="150"/>
      <c r="H8" s="150"/>
      <c r="I8" s="151"/>
      <c r="J8" s="150">
        <v>300</v>
      </c>
      <c r="K8" s="151">
        <v>1</v>
      </c>
      <c r="L8" s="150"/>
      <c r="M8" s="150"/>
      <c r="N8" s="150"/>
      <c r="O8" s="152"/>
      <c r="Q8" s="103">
        <f aca="true" t="shared" si="1" ref="Q8:Q71">IF(I8=1,H8,0)</f>
        <v>0</v>
      </c>
      <c r="R8" s="103">
        <f aca="true" t="shared" si="2" ref="R8:R71">IF(K8=1,J8,0)</f>
        <v>300</v>
      </c>
    </row>
    <row r="9" spans="1:18" ht="13.5" customHeight="1">
      <c r="A9" s="126"/>
      <c r="B9" s="118" t="s">
        <v>26</v>
      </c>
      <c r="C9" s="128"/>
      <c r="D9" s="119">
        <f t="shared" si="0"/>
        <v>0</v>
      </c>
      <c r="E9" s="150"/>
      <c r="F9" s="150"/>
      <c r="G9" s="150"/>
      <c r="H9" s="150"/>
      <c r="I9" s="151"/>
      <c r="J9" s="150"/>
      <c r="K9" s="151"/>
      <c r="L9" s="150"/>
      <c r="M9" s="150"/>
      <c r="N9" s="150"/>
      <c r="O9" s="152"/>
      <c r="Q9" s="103">
        <f t="shared" si="1"/>
        <v>0</v>
      </c>
      <c r="R9" s="103">
        <f t="shared" si="2"/>
        <v>0</v>
      </c>
    </row>
    <row r="10" spans="1:18" ht="13.5" customHeight="1">
      <c r="A10" s="126"/>
      <c r="B10" s="120" t="s">
        <v>27</v>
      </c>
      <c r="C10" s="128"/>
      <c r="D10" s="119">
        <f t="shared" si="0"/>
        <v>0</v>
      </c>
      <c r="E10" s="150"/>
      <c r="F10" s="150"/>
      <c r="G10" s="150"/>
      <c r="H10" s="150"/>
      <c r="I10" s="151"/>
      <c r="J10" s="150"/>
      <c r="K10" s="151"/>
      <c r="L10" s="150"/>
      <c r="M10" s="150"/>
      <c r="N10" s="150"/>
      <c r="O10" s="152"/>
      <c r="Q10" s="103">
        <f t="shared" si="1"/>
        <v>0</v>
      </c>
      <c r="R10" s="103">
        <f t="shared" si="2"/>
        <v>0</v>
      </c>
    </row>
    <row r="11" spans="1:18" ht="13.5" customHeight="1">
      <c r="A11" s="126"/>
      <c r="B11" s="118" t="s">
        <v>28</v>
      </c>
      <c r="C11" s="128"/>
      <c r="D11" s="119">
        <f t="shared" si="0"/>
        <v>0</v>
      </c>
      <c r="E11" s="150"/>
      <c r="F11" s="150"/>
      <c r="G11" s="150"/>
      <c r="H11" s="150"/>
      <c r="I11" s="151"/>
      <c r="J11" s="150"/>
      <c r="K11" s="151"/>
      <c r="L11" s="150"/>
      <c r="M11" s="150"/>
      <c r="N11" s="150"/>
      <c r="O11" s="152"/>
      <c r="Q11" s="103">
        <f t="shared" si="1"/>
        <v>0</v>
      </c>
      <c r="R11" s="103">
        <f t="shared" si="2"/>
        <v>0</v>
      </c>
    </row>
    <row r="12" spans="1:18" ht="13.5" customHeight="1">
      <c r="A12" s="126"/>
      <c r="B12" s="120" t="s">
        <v>29</v>
      </c>
      <c r="C12" s="128"/>
      <c r="D12" s="119">
        <f t="shared" si="0"/>
        <v>0</v>
      </c>
      <c r="E12" s="150"/>
      <c r="F12" s="150"/>
      <c r="G12" s="150"/>
      <c r="H12" s="150"/>
      <c r="I12" s="151"/>
      <c r="J12" s="150"/>
      <c r="K12" s="151"/>
      <c r="L12" s="150"/>
      <c r="M12" s="150"/>
      <c r="N12" s="150"/>
      <c r="O12" s="152"/>
      <c r="Q12" s="103">
        <f t="shared" si="1"/>
        <v>0</v>
      </c>
      <c r="R12" s="103">
        <f t="shared" si="2"/>
        <v>0</v>
      </c>
    </row>
    <row r="13" spans="1:18" ht="13.5" customHeight="1">
      <c r="A13" s="126"/>
      <c r="B13" s="118" t="s">
        <v>30</v>
      </c>
      <c r="C13" s="128"/>
      <c r="D13" s="119">
        <f t="shared" si="0"/>
        <v>0</v>
      </c>
      <c r="E13" s="150"/>
      <c r="F13" s="153"/>
      <c r="G13" s="153"/>
      <c r="H13" s="150"/>
      <c r="I13" s="151"/>
      <c r="J13" s="150"/>
      <c r="K13" s="151"/>
      <c r="L13" s="150"/>
      <c r="M13" s="150"/>
      <c r="N13" s="150"/>
      <c r="O13" s="152"/>
      <c r="Q13" s="103">
        <f t="shared" si="1"/>
        <v>0</v>
      </c>
      <c r="R13" s="103">
        <f t="shared" si="2"/>
        <v>0</v>
      </c>
    </row>
    <row r="14" spans="1:18" ht="13.5" customHeight="1">
      <c r="A14" s="126"/>
      <c r="B14" s="120" t="s">
        <v>31</v>
      </c>
      <c r="C14" s="128"/>
      <c r="D14" s="119">
        <f t="shared" si="0"/>
        <v>0</v>
      </c>
      <c r="E14" s="150"/>
      <c r="F14" s="150"/>
      <c r="G14" s="150"/>
      <c r="H14" s="150"/>
      <c r="I14" s="151"/>
      <c r="J14" s="150"/>
      <c r="K14" s="151"/>
      <c r="L14" s="150"/>
      <c r="M14" s="150"/>
      <c r="N14" s="150"/>
      <c r="O14" s="152"/>
      <c r="Q14" s="103">
        <f t="shared" si="1"/>
        <v>0</v>
      </c>
      <c r="R14" s="103">
        <f t="shared" si="2"/>
        <v>0</v>
      </c>
    </row>
    <row r="15" spans="1:18" ht="13.5" customHeight="1">
      <c r="A15" s="126"/>
      <c r="B15" s="118" t="s">
        <v>32</v>
      </c>
      <c r="C15" s="129"/>
      <c r="D15" s="119">
        <f t="shared" si="0"/>
        <v>0</v>
      </c>
      <c r="E15" s="154"/>
      <c r="F15" s="154"/>
      <c r="G15" s="154"/>
      <c r="H15" s="129"/>
      <c r="I15" s="155"/>
      <c r="J15" s="154"/>
      <c r="K15" s="155"/>
      <c r="L15" s="150"/>
      <c r="M15" s="150"/>
      <c r="N15" s="150"/>
      <c r="O15" s="152"/>
      <c r="Q15" s="103">
        <f t="shared" si="1"/>
        <v>0</v>
      </c>
      <c r="R15" s="103">
        <f t="shared" si="2"/>
        <v>0</v>
      </c>
    </row>
    <row r="16" spans="1:18" ht="13.5" customHeight="1">
      <c r="A16" s="126"/>
      <c r="B16" s="120" t="s">
        <v>33</v>
      </c>
      <c r="C16" s="128"/>
      <c r="D16" s="119">
        <f t="shared" si="0"/>
        <v>0</v>
      </c>
      <c r="E16" s="150"/>
      <c r="F16" s="150"/>
      <c r="G16" s="150"/>
      <c r="H16" s="150"/>
      <c r="I16" s="151"/>
      <c r="J16" s="150"/>
      <c r="K16" s="151"/>
      <c r="L16" s="150"/>
      <c r="M16" s="150"/>
      <c r="N16" s="150"/>
      <c r="O16" s="152"/>
      <c r="Q16" s="103">
        <f t="shared" si="1"/>
        <v>0</v>
      </c>
      <c r="R16" s="103">
        <f t="shared" si="2"/>
        <v>0</v>
      </c>
    </row>
    <row r="17" spans="1:18" ht="13.5" customHeight="1">
      <c r="A17" s="126"/>
      <c r="B17" s="118" t="s">
        <v>34</v>
      </c>
      <c r="C17" s="128"/>
      <c r="D17" s="119">
        <f t="shared" si="0"/>
        <v>0</v>
      </c>
      <c r="E17" s="150"/>
      <c r="F17" s="150"/>
      <c r="G17" s="150"/>
      <c r="H17" s="150"/>
      <c r="I17" s="151"/>
      <c r="J17" s="150"/>
      <c r="K17" s="151"/>
      <c r="L17" s="150"/>
      <c r="M17" s="150"/>
      <c r="N17" s="150"/>
      <c r="O17" s="152"/>
      <c r="Q17" s="103">
        <f t="shared" si="1"/>
        <v>0</v>
      </c>
      <c r="R17" s="103">
        <f t="shared" si="2"/>
        <v>0</v>
      </c>
    </row>
    <row r="18" spans="1:18" ht="13.5" customHeight="1">
      <c r="A18" s="126"/>
      <c r="B18" s="120" t="s">
        <v>35</v>
      </c>
      <c r="C18" s="128"/>
      <c r="D18" s="119">
        <f t="shared" si="0"/>
        <v>0</v>
      </c>
      <c r="E18" s="150"/>
      <c r="F18" s="150"/>
      <c r="G18" s="150"/>
      <c r="H18" s="150"/>
      <c r="I18" s="151"/>
      <c r="J18" s="150"/>
      <c r="K18" s="151"/>
      <c r="L18" s="150"/>
      <c r="M18" s="150"/>
      <c r="N18" s="150"/>
      <c r="O18" s="152"/>
      <c r="Q18" s="103">
        <f t="shared" si="1"/>
        <v>0</v>
      </c>
      <c r="R18" s="103">
        <f t="shared" si="2"/>
        <v>0</v>
      </c>
    </row>
    <row r="19" spans="1:18" ht="13.5" customHeight="1">
      <c r="A19" s="126"/>
      <c r="B19" s="118" t="s">
        <v>36</v>
      </c>
      <c r="C19" s="128"/>
      <c r="D19" s="119">
        <f t="shared" si="0"/>
        <v>0</v>
      </c>
      <c r="E19" s="150"/>
      <c r="F19" s="150"/>
      <c r="G19" s="150"/>
      <c r="H19" s="150"/>
      <c r="I19" s="151"/>
      <c r="J19" s="150"/>
      <c r="K19" s="151"/>
      <c r="L19" s="150"/>
      <c r="M19" s="150"/>
      <c r="N19" s="150"/>
      <c r="O19" s="152"/>
      <c r="Q19" s="103">
        <f t="shared" si="1"/>
        <v>0</v>
      </c>
      <c r="R19" s="103">
        <f t="shared" si="2"/>
        <v>0</v>
      </c>
    </row>
    <row r="20" spans="1:18" ht="13.5" customHeight="1">
      <c r="A20" s="126"/>
      <c r="B20" s="120" t="s">
        <v>37</v>
      </c>
      <c r="C20" s="128"/>
      <c r="D20" s="119">
        <f t="shared" si="0"/>
        <v>0</v>
      </c>
      <c r="E20" s="150"/>
      <c r="F20" s="153"/>
      <c r="G20" s="153"/>
      <c r="H20" s="150"/>
      <c r="I20" s="151"/>
      <c r="J20" s="150"/>
      <c r="K20" s="151"/>
      <c r="L20" s="150"/>
      <c r="M20" s="150"/>
      <c r="N20" s="150"/>
      <c r="O20" s="152"/>
      <c r="Q20" s="103">
        <f t="shared" si="1"/>
        <v>0</v>
      </c>
      <c r="R20" s="103">
        <f t="shared" si="2"/>
        <v>0</v>
      </c>
    </row>
    <row r="21" spans="1:18" ht="13.5" customHeight="1">
      <c r="A21" s="126"/>
      <c r="B21" s="118" t="s">
        <v>38</v>
      </c>
      <c r="C21" s="128"/>
      <c r="D21" s="119">
        <f t="shared" si="0"/>
        <v>0</v>
      </c>
      <c r="E21" s="150"/>
      <c r="F21" s="150"/>
      <c r="G21" s="150"/>
      <c r="H21" s="150"/>
      <c r="I21" s="151"/>
      <c r="J21" s="150"/>
      <c r="K21" s="151"/>
      <c r="L21" s="150"/>
      <c r="M21" s="150"/>
      <c r="N21" s="150"/>
      <c r="O21" s="152"/>
      <c r="Q21" s="103">
        <f t="shared" si="1"/>
        <v>0</v>
      </c>
      <c r="R21" s="103">
        <f t="shared" si="2"/>
        <v>0</v>
      </c>
    </row>
    <row r="22" spans="1:18" ht="13.5" customHeight="1">
      <c r="A22" s="126"/>
      <c r="B22" s="120" t="s">
        <v>39</v>
      </c>
      <c r="C22" s="129"/>
      <c r="D22" s="119">
        <f t="shared" si="0"/>
        <v>0</v>
      </c>
      <c r="E22" s="154"/>
      <c r="F22" s="154"/>
      <c r="G22" s="154"/>
      <c r="H22" s="129"/>
      <c r="I22" s="155"/>
      <c r="J22" s="154"/>
      <c r="K22" s="155"/>
      <c r="L22" s="150"/>
      <c r="M22" s="150"/>
      <c r="N22" s="150"/>
      <c r="O22" s="152"/>
      <c r="Q22" s="103">
        <f t="shared" si="1"/>
        <v>0</v>
      </c>
      <c r="R22" s="103">
        <f t="shared" si="2"/>
        <v>0</v>
      </c>
    </row>
    <row r="23" spans="1:18" ht="13.5" customHeight="1">
      <c r="A23" s="126"/>
      <c r="B23" s="118" t="s">
        <v>40</v>
      </c>
      <c r="C23" s="128"/>
      <c r="D23" s="119">
        <f t="shared" si="0"/>
        <v>0</v>
      </c>
      <c r="E23" s="150"/>
      <c r="F23" s="150"/>
      <c r="G23" s="150"/>
      <c r="H23" s="150"/>
      <c r="I23" s="151"/>
      <c r="J23" s="150"/>
      <c r="K23" s="151"/>
      <c r="L23" s="150"/>
      <c r="M23" s="150"/>
      <c r="N23" s="150"/>
      <c r="O23" s="152"/>
      <c r="Q23" s="103">
        <f t="shared" si="1"/>
        <v>0</v>
      </c>
      <c r="R23" s="103">
        <f t="shared" si="2"/>
        <v>0</v>
      </c>
    </row>
    <row r="24" spans="1:18" ht="13.5" customHeight="1">
      <c r="A24" s="126"/>
      <c r="B24" s="120" t="s">
        <v>41</v>
      </c>
      <c r="C24" s="128"/>
      <c r="D24" s="119">
        <f t="shared" si="0"/>
        <v>0</v>
      </c>
      <c r="E24" s="150"/>
      <c r="F24" s="150"/>
      <c r="G24" s="150"/>
      <c r="H24" s="150"/>
      <c r="I24" s="151"/>
      <c r="J24" s="150"/>
      <c r="K24" s="151"/>
      <c r="L24" s="150"/>
      <c r="M24" s="150"/>
      <c r="N24" s="150"/>
      <c r="O24" s="152"/>
      <c r="Q24" s="103">
        <f t="shared" si="1"/>
        <v>0</v>
      </c>
      <c r="R24" s="103">
        <f t="shared" si="2"/>
        <v>0</v>
      </c>
    </row>
    <row r="25" spans="1:18" ht="13.5" customHeight="1">
      <c r="A25" s="126"/>
      <c r="B25" s="118" t="s">
        <v>42</v>
      </c>
      <c r="C25" s="128"/>
      <c r="D25" s="119">
        <f t="shared" si="0"/>
        <v>0</v>
      </c>
      <c r="E25" s="150"/>
      <c r="F25" s="150"/>
      <c r="G25" s="150"/>
      <c r="H25" s="150"/>
      <c r="I25" s="151"/>
      <c r="J25" s="150"/>
      <c r="K25" s="151"/>
      <c r="L25" s="150"/>
      <c r="M25" s="150"/>
      <c r="N25" s="150"/>
      <c r="O25" s="152"/>
      <c r="Q25" s="103">
        <f t="shared" si="1"/>
        <v>0</v>
      </c>
      <c r="R25" s="103">
        <f t="shared" si="2"/>
        <v>0</v>
      </c>
    </row>
    <row r="26" spans="1:18" ht="13.5" customHeight="1">
      <c r="A26" s="126"/>
      <c r="B26" s="120" t="s">
        <v>43</v>
      </c>
      <c r="C26" s="128"/>
      <c r="D26" s="119">
        <f t="shared" si="0"/>
        <v>0</v>
      </c>
      <c r="E26" s="150"/>
      <c r="F26" s="150"/>
      <c r="G26" s="150"/>
      <c r="H26" s="150"/>
      <c r="I26" s="151"/>
      <c r="J26" s="150"/>
      <c r="K26" s="151"/>
      <c r="L26" s="150"/>
      <c r="M26" s="150"/>
      <c r="N26" s="150"/>
      <c r="O26" s="152"/>
      <c r="Q26" s="103">
        <f t="shared" si="1"/>
        <v>0</v>
      </c>
      <c r="R26" s="103">
        <f t="shared" si="2"/>
        <v>0</v>
      </c>
    </row>
    <row r="27" spans="1:18" ht="13.5" customHeight="1">
      <c r="A27" s="126"/>
      <c r="B27" s="118" t="s">
        <v>44</v>
      </c>
      <c r="C27" s="128"/>
      <c r="D27" s="119">
        <f t="shared" si="0"/>
        <v>0</v>
      </c>
      <c r="E27" s="150"/>
      <c r="F27" s="150"/>
      <c r="G27" s="150"/>
      <c r="H27" s="150"/>
      <c r="I27" s="151"/>
      <c r="J27" s="150"/>
      <c r="K27" s="151"/>
      <c r="L27" s="150"/>
      <c r="M27" s="150"/>
      <c r="N27" s="150"/>
      <c r="O27" s="152"/>
      <c r="Q27" s="103">
        <f t="shared" si="1"/>
        <v>0</v>
      </c>
      <c r="R27" s="103">
        <f t="shared" si="2"/>
        <v>0</v>
      </c>
    </row>
    <row r="28" spans="1:18" ht="13.5" customHeight="1">
      <c r="A28" s="126"/>
      <c r="B28" s="120" t="s">
        <v>45</v>
      </c>
      <c r="C28" s="128"/>
      <c r="D28" s="119">
        <f t="shared" si="0"/>
        <v>0</v>
      </c>
      <c r="E28" s="150"/>
      <c r="F28" s="150"/>
      <c r="G28" s="150"/>
      <c r="H28" s="150"/>
      <c r="I28" s="151"/>
      <c r="J28" s="150"/>
      <c r="K28" s="151"/>
      <c r="L28" s="150"/>
      <c r="M28" s="150"/>
      <c r="N28" s="150"/>
      <c r="O28" s="152"/>
      <c r="Q28" s="103">
        <f t="shared" si="1"/>
        <v>0</v>
      </c>
      <c r="R28" s="103">
        <f t="shared" si="2"/>
        <v>0</v>
      </c>
    </row>
    <row r="29" spans="1:18" ht="13.5" customHeight="1">
      <c r="A29" s="126"/>
      <c r="B29" s="118" t="s">
        <v>46</v>
      </c>
      <c r="C29" s="128"/>
      <c r="D29" s="119">
        <f t="shared" si="0"/>
        <v>0</v>
      </c>
      <c r="E29" s="150"/>
      <c r="F29" s="150"/>
      <c r="G29" s="150"/>
      <c r="H29" s="150"/>
      <c r="I29" s="151"/>
      <c r="J29" s="150"/>
      <c r="K29" s="151"/>
      <c r="L29" s="150"/>
      <c r="M29" s="150"/>
      <c r="N29" s="150"/>
      <c r="O29" s="152"/>
      <c r="Q29" s="103">
        <f t="shared" si="1"/>
        <v>0</v>
      </c>
      <c r="R29" s="103">
        <f t="shared" si="2"/>
        <v>0</v>
      </c>
    </row>
    <row r="30" spans="1:18" ht="13.5" customHeight="1">
      <c r="A30" s="126"/>
      <c r="B30" s="120" t="s">
        <v>47</v>
      </c>
      <c r="C30" s="128"/>
      <c r="D30" s="119">
        <f t="shared" si="0"/>
        <v>0</v>
      </c>
      <c r="E30" s="150"/>
      <c r="F30" s="150"/>
      <c r="G30" s="150"/>
      <c r="H30" s="150"/>
      <c r="I30" s="151"/>
      <c r="J30" s="150"/>
      <c r="K30" s="151"/>
      <c r="L30" s="150"/>
      <c r="M30" s="150"/>
      <c r="N30" s="150"/>
      <c r="O30" s="152"/>
      <c r="Q30" s="103">
        <f t="shared" si="1"/>
        <v>0</v>
      </c>
      <c r="R30" s="103">
        <f t="shared" si="2"/>
        <v>0</v>
      </c>
    </row>
    <row r="31" spans="1:18" ht="13.5" customHeight="1">
      <c r="A31" s="126"/>
      <c r="B31" s="118" t="s">
        <v>48</v>
      </c>
      <c r="C31" s="128"/>
      <c r="D31" s="119">
        <f t="shared" si="0"/>
        <v>0</v>
      </c>
      <c r="E31" s="150"/>
      <c r="F31" s="153"/>
      <c r="G31" s="153"/>
      <c r="H31" s="150"/>
      <c r="I31" s="151"/>
      <c r="J31" s="150"/>
      <c r="K31" s="151"/>
      <c r="L31" s="150"/>
      <c r="M31" s="150"/>
      <c r="N31" s="150"/>
      <c r="O31" s="152"/>
      <c r="Q31" s="103">
        <f t="shared" si="1"/>
        <v>0</v>
      </c>
      <c r="R31" s="103">
        <f t="shared" si="2"/>
        <v>0</v>
      </c>
    </row>
    <row r="32" spans="1:18" ht="13.5" customHeight="1">
      <c r="A32" s="126"/>
      <c r="B32" s="120" t="s">
        <v>49</v>
      </c>
      <c r="C32" s="128"/>
      <c r="D32" s="119">
        <f t="shared" si="0"/>
        <v>0</v>
      </c>
      <c r="E32" s="150"/>
      <c r="F32" s="150"/>
      <c r="G32" s="150"/>
      <c r="H32" s="150"/>
      <c r="I32" s="151"/>
      <c r="J32" s="150"/>
      <c r="K32" s="151"/>
      <c r="L32" s="150"/>
      <c r="M32" s="150"/>
      <c r="N32" s="150"/>
      <c r="O32" s="152"/>
      <c r="Q32" s="103">
        <f t="shared" si="1"/>
        <v>0</v>
      </c>
      <c r="R32" s="103">
        <f t="shared" si="2"/>
        <v>0</v>
      </c>
    </row>
    <row r="33" spans="1:18" ht="13.5" customHeight="1">
      <c r="A33" s="126"/>
      <c r="B33" s="118" t="s">
        <v>50</v>
      </c>
      <c r="C33" s="129"/>
      <c r="D33" s="119">
        <f t="shared" si="0"/>
        <v>0</v>
      </c>
      <c r="E33" s="154"/>
      <c r="F33" s="154"/>
      <c r="G33" s="154"/>
      <c r="H33" s="129"/>
      <c r="I33" s="155"/>
      <c r="J33" s="154"/>
      <c r="K33" s="155"/>
      <c r="L33" s="150"/>
      <c r="M33" s="150"/>
      <c r="N33" s="150"/>
      <c r="O33" s="152"/>
      <c r="Q33" s="103">
        <f t="shared" si="1"/>
        <v>0</v>
      </c>
      <c r="R33" s="103">
        <f t="shared" si="2"/>
        <v>0</v>
      </c>
    </row>
    <row r="34" spans="1:18" ht="13.5" customHeight="1">
      <c r="A34" s="126"/>
      <c r="B34" s="120" t="s">
        <v>51</v>
      </c>
      <c r="C34" s="128"/>
      <c r="D34" s="119">
        <f t="shared" si="0"/>
        <v>0</v>
      </c>
      <c r="E34" s="150"/>
      <c r="F34" s="150"/>
      <c r="G34" s="150"/>
      <c r="H34" s="150"/>
      <c r="I34" s="151"/>
      <c r="J34" s="150"/>
      <c r="K34" s="151"/>
      <c r="L34" s="150"/>
      <c r="M34" s="150"/>
      <c r="N34" s="150"/>
      <c r="O34" s="152"/>
      <c r="Q34" s="103">
        <f t="shared" si="1"/>
        <v>0</v>
      </c>
      <c r="R34" s="103">
        <f t="shared" si="2"/>
        <v>0</v>
      </c>
    </row>
    <row r="35" spans="1:18" ht="13.5" customHeight="1">
      <c r="A35" s="126"/>
      <c r="B35" s="118" t="s">
        <v>52</v>
      </c>
      <c r="C35" s="128"/>
      <c r="D35" s="119">
        <f t="shared" si="0"/>
        <v>0</v>
      </c>
      <c r="E35" s="150"/>
      <c r="F35" s="150"/>
      <c r="G35" s="150"/>
      <c r="H35" s="150"/>
      <c r="I35" s="151"/>
      <c r="J35" s="150"/>
      <c r="K35" s="151"/>
      <c r="L35" s="150"/>
      <c r="M35" s="150"/>
      <c r="N35" s="150"/>
      <c r="O35" s="152"/>
      <c r="Q35" s="103">
        <f t="shared" si="1"/>
        <v>0</v>
      </c>
      <c r="R35" s="103">
        <f t="shared" si="2"/>
        <v>0</v>
      </c>
    </row>
    <row r="36" spans="1:18" ht="13.5" customHeight="1">
      <c r="A36" s="126"/>
      <c r="B36" s="120" t="s">
        <v>53</v>
      </c>
      <c r="C36" s="128"/>
      <c r="D36" s="119">
        <f t="shared" si="0"/>
        <v>0</v>
      </c>
      <c r="E36" s="150"/>
      <c r="F36" s="150"/>
      <c r="G36" s="150"/>
      <c r="H36" s="150"/>
      <c r="I36" s="151"/>
      <c r="J36" s="150"/>
      <c r="K36" s="151"/>
      <c r="L36" s="150"/>
      <c r="M36" s="150"/>
      <c r="N36" s="150"/>
      <c r="O36" s="152"/>
      <c r="Q36" s="103">
        <f t="shared" si="1"/>
        <v>0</v>
      </c>
      <c r="R36" s="103">
        <f t="shared" si="2"/>
        <v>0</v>
      </c>
    </row>
    <row r="37" spans="1:18" ht="13.5" customHeight="1">
      <c r="A37" s="126"/>
      <c r="B37" s="118" t="s">
        <v>54</v>
      </c>
      <c r="C37" s="128"/>
      <c r="D37" s="119">
        <f t="shared" si="0"/>
        <v>0</v>
      </c>
      <c r="E37" s="150"/>
      <c r="F37" s="150"/>
      <c r="G37" s="150"/>
      <c r="H37" s="150"/>
      <c r="I37" s="151"/>
      <c r="J37" s="150"/>
      <c r="K37" s="151"/>
      <c r="L37" s="150"/>
      <c r="M37" s="150"/>
      <c r="N37" s="150"/>
      <c r="O37" s="152"/>
      <c r="Q37" s="103">
        <f t="shared" si="1"/>
        <v>0</v>
      </c>
      <c r="R37" s="103">
        <f t="shared" si="2"/>
        <v>0</v>
      </c>
    </row>
    <row r="38" spans="1:18" ht="13.5" customHeight="1">
      <c r="A38" s="126"/>
      <c r="B38" s="120" t="s">
        <v>55</v>
      </c>
      <c r="C38" s="128"/>
      <c r="D38" s="119">
        <f t="shared" si="0"/>
        <v>0</v>
      </c>
      <c r="E38" s="150"/>
      <c r="F38" s="153"/>
      <c r="G38" s="153"/>
      <c r="H38" s="150"/>
      <c r="I38" s="151"/>
      <c r="J38" s="150"/>
      <c r="K38" s="151"/>
      <c r="L38" s="150"/>
      <c r="M38" s="150"/>
      <c r="N38" s="150"/>
      <c r="O38" s="152"/>
      <c r="Q38" s="103">
        <f t="shared" si="1"/>
        <v>0</v>
      </c>
      <c r="R38" s="103">
        <f t="shared" si="2"/>
        <v>0</v>
      </c>
    </row>
    <row r="39" spans="1:18" ht="13.5" customHeight="1">
      <c r="A39" s="126"/>
      <c r="B39" s="118" t="s">
        <v>56</v>
      </c>
      <c r="C39" s="128"/>
      <c r="D39" s="119">
        <f t="shared" si="0"/>
        <v>0</v>
      </c>
      <c r="E39" s="150"/>
      <c r="F39" s="150"/>
      <c r="G39" s="150"/>
      <c r="H39" s="150"/>
      <c r="I39" s="151"/>
      <c r="J39" s="150"/>
      <c r="K39" s="151"/>
      <c r="L39" s="150"/>
      <c r="M39" s="150"/>
      <c r="N39" s="150"/>
      <c r="O39" s="152"/>
      <c r="Q39" s="103">
        <f t="shared" si="1"/>
        <v>0</v>
      </c>
      <c r="R39" s="103">
        <f t="shared" si="2"/>
        <v>0</v>
      </c>
    </row>
    <row r="40" spans="1:18" ht="13.5" customHeight="1">
      <c r="A40" s="126"/>
      <c r="B40" s="120" t="s">
        <v>57</v>
      </c>
      <c r="C40" s="129"/>
      <c r="D40" s="119">
        <f t="shared" si="0"/>
        <v>0</v>
      </c>
      <c r="E40" s="154"/>
      <c r="F40" s="154"/>
      <c r="G40" s="154"/>
      <c r="H40" s="129"/>
      <c r="I40" s="155"/>
      <c r="J40" s="154"/>
      <c r="K40" s="155"/>
      <c r="L40" s="150"/>
      <c r="M40" s="150"/>
      <c r="N40" s="150"/>
      <c r="O40" s="152"/>
      <c r="Q40" s="103">
        <f t="shared" si="1"/>
        <v>0</v>
      </c>
      <c r="R40" s="103">
        <f t="shared" si="2"/>
        <v>0</v>
      </c>
    </row>
    <row r="41" spans="1:18" ht="13.5" customHeight="1">
      <c r="A41" s="126"/>
      <c r="B41" s="118" t="s">
        <v>58</v>
      </c>
      <c r="C41" s="128"/>
      <c r="D41" s="119">
        <f t="shared" si="0"/>
        <v>0</v>
      </c>
      <c r="E41" s="150"/>
      <c r="F41" s="150"/>
      <c r="G41" s="150"/>
      <c r="H41" s="150"/>
      <c r="I41" s="151"/>
      <c r="J41" s="150"/>
      <c r="K41" s="151"/>
      <c r="L41" s="150"/>
      <c r="M41" s="150"/>
      <c r="N41" s="150"/>
      <c r="O41" s="152"/>
      <c r="Q41" s="103">
        <f t="shared" si="1"/>
        <v>0</v>
      </c>
      <c r="R41" s="103">
        <f t="shared" si="2"/>
        <v>0</v>
      </c>
    </row>
    <row r="42" spans="1:18" ht="13.5" customHeight="1">
      <c r="A42" s="126"/>
      <c r="B42" s="120" t="s">
        <v>59</v>
      </c>
      <c r="C42" s="128"/>
      <c r="D42" s="119">
        <f t="shared" si="0"/>
        <v>0</v>
      </c>
      <c r="E42" s="150"/>
      <c r="F42" s="150"/>
      <c r="G42" s="150"/>
      <c r="H42" s="150"/>
      <c r="I42" s="151"/>
      <c r="J42" s="150"/>
      <c r="K42" s="151"/>
      <c r="L42" s="150"/>
      <c r="M42" s="150"/>
      <c r="N42" s="150"/>
      <c r="O42" s="152"/>
      <c r="Q42" s="103">
        <f t="shared" si="1"/>
        <v>0</v>
      </c>
      <c r="R42" s="103">
        <f t="shared" si="2"/>
        <v>0</v>
      </c>
    </row>
    <row r="43" spans="1:18" ht="13.5" customHeight="1">
      <c r="A43" s="126"/>
      <c r="B43" s="118" t="s">
        <v>60</v>
      </c>
      <c r="C43" s="128"/>
      <c r="D43" s="119">
        <f t="shared" si="0"/>
        <v>0</v>
      </c>
      <c r="E43" s="150"/>
      <c r="F43" s="150"/>
      <c r="G43" s="150"/>
      <c r="H43" s="150"/>
      <c r="I43" s="151"/>
      <c r="J43" s="150"/>
      <c r="K43" s="151"/>
      <c r="L43" s="150"/>
      <c r="M43" s="150"/>
      <c r="N43" s="150"/>
      <c r="O43" s="152"/>
      <c r="Q43" s="103">
        <f t="shared" si="1"/>
        <v>0</v>
      </c>
      <c r="R43" s="103">
        <f t="shared" si="2"/>
        <v>0</v>
      </c>
    </row>
    <row r="44" spans="1:18" ht="13.5" customHeight="1">
      <c r="A44" s="126"/>
      <c r="B44" s="120" t="s">
        <v>61</v>
      </c>
      <c r="C44" s="128"/>
      <c r="D44" s="119">
        <f t="shared" si="0"/>
        <v>0</v>
      </c>
      <c r="E44" s="150"/>
      <c r="F44" s="150"/>
      <c r="G44" s="150"/>
      <c r="H44" s="150"/>
      <c r="I44" s="151"/>
      <c r="J44" s="150"/>
      <c r="K44" s="151"/>
      <c r="L44" s="150"/>
      <c r="M44" s="150"/>
      <c r="N44" s="150"/>
      <c r="O44" s="152"/>
      <c r="Q44" s="103">
        <f t="shared" si="1"/>
        <v>0</v>
      </c>
      <c r="R44" s="103">
        <f t="shared" si="2"/>
        <v>0</v>
      </c>
    </row>
    <row r="45" spans="1:18" ht="13.5" customHeight="1">
      <c r="A45" s="126"/>
      <c r="B45" s="118" t="s">
        <v>62</v>
      </c>
      <c r="C45" s="128"/>
      <c r="D45" s="119">
        <f t="shared" si="0"/>
        <v>0</v>
      </c>
      <c r="E45" s="150"/>
      <c r="F45" s="150"/>
      <c r="G45" s="150"/>
      <c r="H45" s="150"/>
      <c r="I45" s="151"/>
      <c r="J45" s="150"/>
      <c r="K45" s="151"/>
      <c r="L45" s="150"/>
      <c r="M45" s="150"/>
      <c r="N45" s="150"/>
      <c r="O45" s="152"/>
      <c r="Q45" s="103">
        <f t="shared" si="1"/>
        <v>0</v>
      </c>
      <c r="R45" s="103">
        <f t="shared" si="2"/>
        <v>0</v>
      </c>
    </row>
    <row r="46" spans="1:18" ht="13.5" customHeight="1">
      <c r="A46" s="126"/>
      <c r="B46" s="120" t="s">
        <v>63</v>
      </c>
      <c r="C46" s="128"/>
      <c r="D46" s="119">
        <f t="shared" si="0"/>
        <v>0</v>
      </c>
      <c r="E46" s="150"/>
      <c r="F46" s="150"/>
      <c r="G46" s="150"/>
      <c r="H46" s="150"/>
      <c r="I46" s="151"/>
      <c r="J46" s="150"/>
      <c r="K46" s="151"/>
      <c r="L46" s="150"/>
      <c r="M46" s="150"/>
      <c r="N46" s="150"/>
      <c r="O46" s="152"/>
      <c r="Q46" s="103">
        <f t="shared" si="1"/>
        <v>0</v>
      </c>
      <c r="R46" s="103">
        <f t="shared" si="2"/>
        <v>0</v>
      </c>
    </row>
    <row r="47" spans="1:18" ht="13.5" customHeight="1">
      <c r="A47" s="126"/>
      <c r="B47" s="118" t="s">
        <v>64</v>
      </c>
      <c r="C47" s="128"/>
      <c r="D47" s="119">
        <f t="shared" si="0"/>
        <v>0</v>
      </c>
      <c r="E47" s="150"/>
      <c r="F47" s="150"/>
      <c r="G47" s="150"/>
      <c r="H47" s="150"/>
      <c r="I47" s="151"/>
      <c r="J47" s="150"/>
      <c r="K47" s="151"/>
      <c r="L47" s="150"/>
      <c r="M47" s="150"/>
      <c r="N47" s="150"/>
      <c r="O47" s="152"/>
      <c r="Q47" s="103">
        <f t="shared" si="1"/>
        <v>0</v>
      </c>
      <c r="R47" s="103">
        <f t="shared" si="2"/>
        <v>0</v>
      </c>
    </row>
    <row r="48" spans="1:18" ht="13.5" customHeight="1">
      <c r="A48" s="126"/>
      <c r="B48" s="120" t="s">
        <v>65</v>
      </c>
      <c r="C48" s="128"/>
      <c r="D48" s="119">
        <f t="shared" si="0"/>
        <v>0</v>
      </c>
      <c r="E48" s="150"/>
      <c r="F48" s="150"/>
      <c r="G48" s="150"/>
      <c r="H48" s="150"/>
      <c r="I48" s="151"/>
      <c r="J48" s="150"/>
      <c r="K48" s="151"/>
      <c r="L48" s="150"/>
      <c r="M48" s="150"/>
      <c r="N48" s="150"/>
      <c r="O48" s="152"/>
      <c r="Q48" s="103">
        <f t="shared" si="1"/>
        <v>0</v>
      </c>
      <c r="R48" s="103">
        <f t="shared" si="2"/>
        <v>0</v>
      </c>
    </row>
    <row r="49" spans="1:18" ht="13.5" customHeight="1">
      <c r="A49" s="126"/>
      <c r="B49" s="118" t="s">
        <v>66</v>
      </c>
      <c r="C49" s="128"/>
      <c r="D49" s="119">
        <f t="shared" si="0"/>
        <v>0</v>
      </c>
      <c r="E49" s="150"/>
      <c r="F49" s="153"/>
      <c r="G49" s="153"/>
      <c r="H49" s="150"/>
      <c r="I49" s="151"/>
      <c r="J49" s="150"/>
      <c r="K49" s="151"/>
      <c r="L49" s="150"/>
      <c r="M49" s="150"/>
      <c r="N49" s="150"/>
      <c r="O49" s="152"/>
      <c r="Q49" s="103">
        <f t="shared" si="1"/>
        <v>0</v>
      </c>
      <c r="R49" s="103">
        <f t="shared" si="2"/>
        <v>0</v>
      </c>
    </row>
    <row r="50" spans="1:18" ht="13.5" customHeight="1">
      <c r="A50" s="126"/>
      <c r="B50" s="120" t="s">
        <v>67</v>
      </c>
      <c r="C50" s="128"/>
      <c r="D50" s="119">
        <f t="shared" si="0"/>
        <v>0</v>
      </c>
      <c r="E50" s="150"/>
      <c r="F50" s="150"/>
      <c r="G50" s="150"/>
      <c r="H50" s="150"/>
      <c r="I50" s="151"/>
      <c r="J50" s="150"/>
      <c r="K50" s="151"/>
      <c r="L50" s="150"/>
      <c r="M50" s="150"/>
      <c r="N50" s="150"/>
      <c r="O50" s="152"/>
      <c r="Q50" s="103">
        <f t="shared" si="1"/>
        <v>0</v>
      </c>
      <c r="R50" s="103">
        <f t="shared" si="2"/>
        <v>0</v>
      </c>
    </row>
    <row r="51" spans="1:18" ht="13.5" customHeight="1">
      <c r="A51" s="126"/>
      <c r="B51" s="118" t="s">
        <v>68</v>
      </c>
      <c r="C51" s="129"/>
      <c r="D51" s="119">
        <f t="shared" si="0"/>
        <v>0</v>
      </c>
      <c r="E51" s="154"/>
      <c r="F51" s="154"/>
      <c r="G51" s="154"/>
      <c r="H51" s="129"/>
      <c r="I51" s="155"/>
      <c r="J51" s="154"/>
      <c r="K51" s="155"/>
      <c r="L51" s="150"/>
      <c r="M51" s="150"/>
      <c r="N51" s="150"/>
      <c r="O51" s="152"/>
      <c r="Q51" s="103">
        <f t="shared" si="1"/>
        <v>0</v>
      </c>
      <c r="R51" s="103">
        <f t="shared" si="2"/>
        <v>0</v>
      </c>
    </row>
    <row r="52" spans="1:18" ht="13.5" customHeight="1">
      <c r="A52" s="126"/>
      <c r="B52" s="120" t="s">
        <v>69</v>
      </c>
      <c r="C52" s="128"/>
      <c r="D52" s="119">
        <f t="shared" si="0"/>
        <v>0</v>
      </c>
      <c r="E52" s="150"/>
      <c r="F52" s="150"/>
      <c r="G52" s="150"/>
      <c r="H52" s="150"/>
      <c r="I52" s="151"/>
      <c r="J52" s="150"/>
      <c r="K52" s="151"/>
      <c r="L52" s="150"/>
      <c r="M52" s="150"/>
      <c r="N52" s="150"/>
      <c r="O52" s="152"/>
      <c r="Q52" s="103">
        <f t="shared" si="1"/>
        <v>0</v>
      </c>
      <c r="R52" s="103">
        <f t="shared" si="2"/>
        <v>0</v>
      </c>
    </row>
    <row r="53" spans="1:18" ht="13.5" customHeight="1">
      <c r="A53" s="126"/>
      <c r="B53" s="118" t="s">
        <v>70</v>
      </c>
      <c r="C53" s="128"/>
      <c r="D53" s="119">
        <f t="shared" si="0"/>
        <v>0</v>
      </c>
      <c r="E53" s="150"/>
      <c r="F53" s="150"/>
      <c r="G53" s="150"/>
      <c r="H53" s="150"/>
      <c r="I53" s="151"/>
      <c r="J53" s="150"/>
      <c r="K53" s="151"/>
      <c r="L53" s="150"/>
      <c r="M53" s="150"/>
      <c r="N53" s="150"/>
      <c r="O53" s="152"/>
      <c r="Q53" s="103">
        <f t="shared" si="1"/>
        <v>0</v>
      </c>
      <c r="R53" s="103">
        <f t="shared" si="2"/>
        <v>0</v>
      </c>
    </row>
    <row r="54" spans="1:18" ht="13.5" customHeight="1">
      <c r="A54" s="126"/>
      <c r="B54" s="120" t="s">
        <v>71</v>
      </c>
      <c r="C54" s="128"/>
      <c r="D54" s="119">
        <f t="shared" si="0"/>
        <v>0</v>
      </c>
      <c r="E54" s="150"/>
      <c r="F54" s="150"/>
      <c r="G54" s="150"/>
      <c r="H54" s="150"/>
      <c r="I54" s="151"/>
      <c r="J54" s="150"/>
      <c r="K54" s="151"/>
      <c r="L54" s="150"/>
      <c r="M54" s="150"/>
      <c r="N54" s="150"/>
      <c r="O54" s="152"/>
      <c r="Q54" s="103">
        <f t="shared" si="1"/>
        <v>0</v>
      </c>
      <c r="R54" s="103">
        <f t="shared" si="2"/>
        <v>0</v>
      </c>
    </row>
    <row r="55" spans="1:18" ht="13.5" customHeight="1">
      <c r="A55" s="126"/>
      <c r="B55" s="118" t="s">
        <v>72</v>
      </c>
      <c r="C55" s="128"/>
      <c r="D55" s="119">
        <f t="shared" si="0"/>
        <v>0</v>
      </c>
      <c r="E55" s="150"/>
      <c r="F55" s="150"/>
      <c r="G55" s="150"/>
      <c r="H55" s="150"/>
      <c r="I55" s="151"/>
      <c r="J55" s="150"/>
      <c r="K55" s="151"/>
      <c r="L55" s="150"/>
      <c r="M55" s="150"/>
      <c r="N55" s="150"/>
      <c r="O55" s="152"/>
      <c r="Q55" s="103">
        <f t="shared" si="1"/>
        <v>0</v>
      </c>
      <c r="R55" s="103">
        <f t="shared" si="2"/>
        <v>0</v>
      </c>
    </row>
    <row r="56" spans="1:18" ht="13.5" customHeight="1">
      <c r="A56" s="126"/>
      <c r="B56" s="120" t="s">
        <v>73</v>
      </c>
      <c r="C56" s="128"/>
      <c r="D56" s="119">
        <f t="shared" si="0"/>
        <v>0</v>
      </c>
      <c r="E56" s="150"/>
      <c r="F56" s="153"/>
      <c r="G56" s="153"/>
      <c r="H56" s="150"/>
      <c r="I56" s="151"/>
      <c r="J56" s="150"/>
      <c r="K56" s="151"/>
      <c r="L56" s="150"/>
      <c r="M56" s="150"/>
      <c r="N56" s="150"/>
      <c r="O56" s="152"/>
      <c r="Q56" s="103">
        <f t="shared" si="1"/>
        <v>0</v>
      </c>
      <c r="R56" s="103">
        <f t="shared" si="2"/>
        <v>0</v>
      </c>
    </row>
    <row r="57" spans="1:18" ht="13.5" customHeight="1">
      <c r="A57" s="126"/>
      <c r="B57" s="118" t="s">
        <v>74</v>
      </c>
      <c r="C57" s="128"/>
      <c r="D57" s="119">
        <f t="shared" si="0"/>
        <v>0</v>
      </c>
      <c r="E57" s="150"/>
      <c r="F57" s="150"/>
      <c r="G57" s="150"/>
      <c r="H57" s="150"/>
      <c r="I57" s="151"/>
      <c r="J57" s="150"/>
      <c r="K57" s="151"/>
      <c r="L57" s="150"/>
      <c r="M57" s="150"/>
      <c r="N57" s="150"/>
      <c r="O57" s="152"/>
      <c r="Q57" s="103">
        <f t="shared" si="1"/>
        <v>0</v>
      </c>
      <c r="R57" s="103">
        <f t="shared" si="2"/>
        <v>0</v>
      </c>
    </row>
    <row r="58" spans="1:18" ht="13.5" customHeight="1">
      <c r="A58" s="126"/>
      <c r="B58" s="120" t="s">
        <v>75</v>
      </c>
      <c r="C58" s="129"/>
      <c r="D58" s="119">
        <f t="shared" si="0"/>
        <v>0</v>
      </c>
      <c r="E58" s="154"/>
      <c r="F58" s="154"/>
      <c r="G58" s="154"/>
      <c r="H58" s="129"/>
      <c r="I58" s="155"/>
      <c r="J58" s="154"/>
      <c r="K58" s="155"/>
      <c r="L58" s="150"/>
      <c r="M58" s="150"/>
      <c r="N58" s="150"/>
      <c r="O58" s="152"/>
      <c r="Q58" s="103">
        <f t="shared" si="1"/>
        <v>0</v>
      </c>
      <c r="R58" s="103">
        <f t="shared" si="2"/>
        <v>0</v>
      </c>
    </row>
    <row r="59" spans="1:18" ht="13.5" customHeight="1">
      <c r="A59" s="126"/>
      <c r="B59" s="118" t="s">
        <v>76</v>
      </c>
      <c r="C59" s="128"/>
      <c r="D59" s="119">
        <f t="shared" si="0"/>
        <v>0</v>
      </c>
      <c r="E59" s="150"/>
      <c r="F59" s="150"/>
      <c r="G59" s="150"/>
      <c r="H59" s="150"/>
      <c r="I59" s="151"/>
      <c r="J59" s="150"/>
      <c r="K59" s="151"/>
      <c r="L59" s="150"/>
      <c r="M59" s="150"/>
      <c r="N59" s="150"/>
      <c r="O59" s="152"/>
      <c r="Q59" s="103">
        <f t="shared" si="1"/>
        <v>0</v>
      </c>
      <c r="R59" s="103">
        <f t="shared" si="2"/>
        <v>0</v>
      </c>
    </row>
    <row r="60" spans="1:18" ht="13.5" customHeight="1">
      <c r="A60" s="126"/>
      <c r="B60" s="120" t="s">
        <v>77</v>
      </c>
      <c r="C60" s="128"/>
      <c r="D60" s="119">
        <f t="shared" si="0"/>
        <v>0</v>
      </c>
      <c r="E60" s="150"/>
      <c r="F60" s="150"/>
      <c r="G60" s="150"/>
      <c r="H60" s="150"/>
      <c r="I60" s="151"/>
      <c r="J60" s="150"/>
      <c r="K60" s="151"/>
      <c r="L60" s="150"/>
      <c r="M60" s="150"/>
      <c r="N60" s="150"/>
      <c r="O60" s="152"/>
      <c r="Q60" s="103">
        <f t="shared" si="1"/>
        <v>0</v>
      </c>
      <c r="R60" s="103">
        <f t="shared" si="2"/>
        <v>0</v>
      </c>
    </row>
    <row r="61" spans="1:18" ht="13.5" customHeight="1">
      <c r="A61" s="126"/>
      <c r="B61" s="118" t="s">
        <v>78</v>
      </c>
      <c r="C61" s="128"/>
      <c r="D61" s="119">
        <f t="shared" si="0"/>
        <v>0</v>
      </c>
      <c r="E61" s="150"/>
      <c r="F61" s="150"/>
      <c r="G61" s="150"/>
      <c r="H61" s="150"/>
      <c r="I61" s="151"/>
      <c r="J61" s="150"/>
      <c r="K61" s="151"/>
      <c r="L61" s="150"/>
      <c r="M61" s="150"/>
      <c r="N61" s="150"/>
      <c r="O61" s="152"/>
      <c r="Q61" s="103">
        <f t="shared" si="1"/>
        <v>0</v>
      </c>
      <c r="R61" s="103">
        <f t="shared" si="2"/>
        <v>0</v>
      </c>
    </row>
    <row r="62" spans="1:18" ht="13.5" customHeight="1">
      <c r="A62" s="126"/>
      <c r="B62" s="120" t="s">
        <v>79</v>
      </c>
      <c r="C62" s="128"/>
      <c r="D62" s="119">
        <f t="shared" si="0"/>
        <v>0</v>
      </c>
      <c r="E62" s="150"/>
      <c r="F62" s="150"/>
      <c r="G62" s="150"/>
      <c r="H62" s="150"/>
      <c r="I62" s="151"/>
      <c r="J62" s="150"/>
      <c r="K62" s="151"/>
      <c r="L62" s="150"/>
      <c r="M62" s="150"/>
      <c r="N62" s="150"/>
      <c r="O62" s="152"/>
      <c r="Q62" s="103">
        <f t="shared" si="1"/>
        <v>0</v>
      </c>
      <c r="R62" s="103">
        <f t="shared" si="2"/>
        <v>0</v>
      </c>
    </row>
    <row r="63" spans="1:18" ht="13.5" customHeight="1">
      <c r="A63" s="126"/>
      <c r="B63" s="118" t="s">
        <v>80</v>
      </c>
      <c r="C63" s="128"/>
      <c r="D63" s="119">
        <f t="shared" si="0"/>
        <v>0</v>
      </c>
      <c r="E63" s="150"/>
      <c r="F63" s="150"/>
      <c r="G63" s="150"/>
      <c r="H63" s="150"/>
      <c r="I63" s="151"/>
      <c r="J63" s="150"/>
      <c r="K63" s="151"/>
      <c r="L63" s="150"/>
      <c r="M63" s="150"/>
      <c r="N63" s="150"/>
      <c r="O63" s="152"/>
      <c r="Q63" s="103">
        <f t="shared" si="1"/>
        <v>0</v>
      </c>
      <c r="R63" s="103">
        <f t="shared" si="2"/>
        <v>0</v>
      </c>
    </row>
    <row r="64" spans="1:18" ht="13.5" customHeight="1">
      <c r="A64" s="126"/>
      <c r="B64" s="120" t="s">
        <v>81</v>
      </c>
      <c r="C64" s="128"/>
      <c r="D64" s="119">
        <f t="shared" si="0"/>
        <v>0</v>
      </c>
      <c r="E64" s="150"/>
      <c r="F64" s="150"/>
      <c r="G64" s="150"/>
      <c r="H64" s="150"/>
      <c r="I64" s="151"/>
      <c r="J64" s="150"/>
      <c r="K64" s="151"/>
      <c r="L64" s="150"/>
      <c r="M64" s="150"/>
      <c r="N64" s="150"/>
      <c r="O64" s="152"/>
      <c r="Q64" s="103">
        <f t="shared" si="1"/>
        <v>0</v>
      </c>
      <c r="R64" s="103">
        <f t="shared" si="2"/>
        <v>0</v>
      </c>
    </row>
    <row r="65" spans="1:18" ht="13.5" customHeight="1">
      <c r="A65" s="126"/>
      <c r="B65" s="118" t="s">
        <v>82</v>
      </c>
      <c r="C65" s="128"/>
      <c r="D65" s="119">
        <f t="shared" si="0"/>
        <v>0</v>
      </c>
      <c r="E65" s="150"/>
      <c r="F65" s="150"/>
      <c r="G65" s="150"/>
      <c r="H65" s="150"/>
      <c r="I65" s="151"/>
      <c r="J65" s="150"/>
      <c r="K65" s="151"/>
      <c r="L65" s="150"/>
      <c r="M65" s="150"/>
      <c r="N65" s="150"/>
      <c r="O65" s="152"/>
      <c r="Q65" s="103">
        <f t="shared" si="1"/>
        <v>0</v>
      </c>
      <c r="R65" s="103">
        <f t="shared" si="2"/>
        <v>0</v>
      </c>
    </row>
    <row r="66" spans="1:18" ht="13.5" customHeight="1">
      <c r="A66" s="126"/>
      <c r="B66" s="120" t="s">
        <v>83</v>
      </c>
      <c r="C66" s="128"/>
      <c r="D66" s="119">
        <f t="shared" si="0"/>
        <v>0</v>
      </c>
      <c r="E66" s="150"/>
      <c r="F66" s="150"/>
      <c r="G66" s="150"/>
      <c r="H66" s="150"/>
      <c r="I66" s="151"/>
      <c r="J66" s="150"/>
      <c r="K66" s="151"/>
      <c r="L66" s="150"/>
      <c r="M66" s="150"/>
      <c r="N66" s="150"/>
      <c r="O66" s="152"/>
      <c r="Q66" s="103">
        <f t="shared" si="1"/>
        <v>0</v>
      </c>
      <c r="R66" s="103">
        <f t="shared" si="2"/>
        <v>0</v>
      </c>
    </row>
    <row r="67" spans="1:18" ht="13.5" customHeight="1">
      <c r="A67" s="126"/>
      <c r="B67" s="118" t="s">
        <v>84</v>
      </c>
      <c r="C67" s="128"/>
      <c r="D67" s="119">
        <f t="shared" si="0"/>
        <v>0</v>
      </c>
      <c r="E67" s="150"/>
      <c r="F67" s="153"/>
      <c r="G67" s="153"/>
      <c r="H67" s="150"/>
      <c r="I67" s="151"/>
      <c r="J67" s="150"/>
      <c r="K67" s="151"/>
      <c r="L67" s="150"/>
      <c r="M67" s="150"/>
      <c r="N67" s="150"/>
      <c r="O67" s="152"/>
      <c r="Q67" s="103">
        <f t="shared" si="1"/>
        <v>0</v>
      </c>
      <c r="R67" s="103">
        <f t="shared" si="2"/>
        <v>0</v>
      </c>
    </row>
    <row r="68" spans="1:18" ht="13.5" customHeight="1">
      <c r="A68" s="126"/>
      <c r="B68" s="120" t="s">
        <v>85</v>
      </c>
      <c r="C68" s="128"/>
      <c r="D68" s="119">
        <f t="shared" si="0"/>
        <v>0</v>
      </c>
      <c r="E68" s="150"/>
      <c r="F68" s="150"/>
      <c r="G68" s="150"/>
      <c r="H68" s="150"/>
      <c r="I68" s="151"/>
      <c r="J68" s="150"/>
      <c r="K68" s="151"/>
      <c r="L68" s="150"/>
      <c r="M68" s="150"/>
      <c r="N68" s="150"/>
      <c r="O68" s="152"/>
      <c r="Q68" s="103">
        <f t="shared" si="1"/>
        <v>0</v>
      </c>
      <c r="R68" s="103">
        <f t="shared" si="2"/>
        <v>0</v>
      </c>
    </row>
    <row r="69" spans="1:18" ht="13.5" customHeight="1">
      <c r="A69" s="126"/>
      <c r="B69" s="118" t="s">
        <v>86</v>
      </c>
      <c r="C69" s="129"/>
      <c r="D69" s="119">
        <f t="shared" si="0"/>
        <v>0</v>
      </c>
      <c r="E69" s="154"/>
      <c r="F69" s="154"/>
      <c r="G69" s="154"/>
      <c r="H69" s="129"/>
      <c r="I69" s="155"/>
      <c r="J69" s="154"/>
      <c r="K69" s="155"/>
      <c r="L69" s="150"/>
      <c r="M69" s="150"/>
      <c r="N69" s="150"/>
      <c r="O69" s="152"/>
      <c r="Q69" s="103">
        <f t="shared" si="1"/>
        <v>0</v>
      </c>
      <c r="R69" s="103">
        <f t="shared" si="2"/>
        <v>0</v>
      </c>
    </row>
    <row r="70" spans="1:18" ht="13.5" customHeight="1">
      <c r="A70" s="126"/>
      <c r="B70" s="120" t="s">
        <v>87</v>
      </c>
      <c r="C70" s="128"/>
      <c r="D70" s="119">
        <f t="shared" si="0"/>
        <v>0</v>
      </c>
      <c r="E70" s="150"/>
      <c r="F70" s="150"/>
      <c r="G70" s="150"/>
      <c r="H70" s="150"/>
      <c r="I70" s="151"/>
      <c r="J70" s="150"/>
      <c r="K70" s="151"/>
      <c r="L70" s="150"/>
      <c r="M70" s="150"/>
      <c r="N70" s="150"/>
      <c r="O70" s="152"/>
      <c r="Q70" s="103">
        <f t="shared" si="1"/>
        <v>0</v>
      </c>
      <c r="R70" s="103">
        <f t="shared" si="2"/>
        <v>0</v>
      </c>
    </row>
    <row r="71" spans="1:18" ht="13.5" customHeight="1">
      <c r="A71" s="126"/>
      <c r="B71" s="118" t="s">
        <v>88</v>
      </c>
      <c r="C71" s="128"/>
      <c r="D71" s="119">
        <f t="shared" si="0"/>
        <v>0</v>
      </c>
      <c r="E71" s="150"/>
      <c r="F71" s="150"/>
      <c r="G71" s="150"/>
      <c r="H71" s="150"/>
      <c r="I71" s="151"/>
      <c r="J71" s="150"/>
      <c r="K71" s="151"/>
      <c r="L71" s="150"/>
      <c r="M71" s="150"/>
      <c r="N71" s="150"/>
      <c r="O71" s="152"/>
      <c r="Q71" s="103">
        <f t="shared" si="1"/>
        <v>0</v>
      </c>
      <c r="R71" s="103">
        <f t="shared" si="2"/>
        <v>0</v>
      </c>
    </row>
    <row r="72" spans="1:18" ht="13.5" customHeight="1">
      <c r="A72" s="126"/>
      <c r="B72" s="120" t="s">
        <v>89</v>
      </c>
      <c r="C72" s="128"/>
      <c r="D72" s="119">
        <f aca="true" t="shared" si="3" ref="D72:D135">SUM(E72:H72)+J72+SUM(L72:O72)</f>
        <v>0</v>
      </c>
      <c r="E72" s="150"/>
      <c r="F72" s="150"/>
      <c r="G72" s="150"/>
      <c r="H72" s="150"/>
      <c r="I72" s="151"/>
      <c r="J72" s="150"/>
      <c r="K72" s="151"/>
      <c r="L72" s="150"/>
      <c r="M72" s="150"/>
      <c r="N72" s="150"/>
      <c r="O72" s="152"/>
      <c r="Q72" s="103">
        <f aca="true" t="shared" si="4" ref="Q72:Q135">IF(I72=1,H72,0)</f>
        <v>0</v>
      </c>
      <c r="R72" s="103">
        <f aca="true" t="shared" si="5" ref="R72:R135">IF(K72=1,J72,0)</f>
        <v>0</v>
      </c>
    </row>
    <row r="73" spans="1:18" ht="13.5" customHeight="1">
      <c r="A73" s="126"/>
      <c r="B73" s="118" t="s">
        <v>90</v>
      </c>
      <c r="C73" s="128"/>
      <c r="D73" s="119">
        <f t="shared" si="3"/>
        <v>0</v>
      </c>
      <c r="E73" s="150"/>
      <c r="F73" s="150"/>
      <c r="G73" s="150"/>
      <c r="H73" s="150"/>
      <c r="I73" s="151"/>
      <c r="J73" s="150"/>
      <c r="K73" s="151"/>
      <c r="L73" s="150"/>
      <c r="M73" s="150"/>
      <c r="N73" s="150"/>
      <c r="O73" s="152"/>
      <c r="Q73" s="103">
        <f t="shared" si="4"/>
        <v>0</v>
      </c>
      <c r="R73" s="103">
        <f t="shared" si="5"/>
        <v>0</v>
      </c>
    </row>
    <row r="74" spans="1:18" ht="13.5" customHeight="1">
      <c r="A74" s="126"/>
      <c r="B74" s="120" t="s">
        <v>91</v>
      </c>
      <c r="C74" s="128"/>
      <c r="D74" s="119">
        <f t="shared" si="3"/>
        <v>0</v>
      </c>
      <c r="E74" s="150"/>
      <c r="F74" s="153"/>
      <c r="G74" s="153"/>
      <c r="H74" s="150"/>
      <c r="I74" s="151"/>
      <c r="J74" s="150"/>
      <c r="K74" s="151"/>
      <c r="L74" s="150"/>
      <c r="M74" s="150"/>
      <c r="N74" s="150"/>
      <c r="O74" s="152"/>
      <c r="Q74" s="103">
        <f t="shared" si="4"/>
        <v>0</v>
      </c>
      <c r="R74" s="103">
        <f t="shared" si="5"/>
        <v>0</v>
      </c>
    </row>
    <row r="75" spans="1:18" ht="13.5" customHeight="1">
      <c r="A75" s="126"/>
      <c r="B75" s="118" t="s">
        <v>92</v>
      </c>
      <c r="C75" s="128"/>
      <c r="D75" s="119">
        <f t="shared" si="3"/>
        <v>0</v>
      </c>
      <c r="E75" s="150"/>
      <c r="F75" s="150"/>
      <c r="G75" s="150"/>
      <c r="H75" s="150"/>
      <c r="I75" s="151"/>
      <c r="J75" s="150"/>
      <c r="K75" s="151"/>
      <c r="L75" s="150"/>
      <c r="M75" s="150"/>
      <c r="N75" s="150"/>
      <c r="O75" s="152"/>
      <c r="Q75" s="103">
        <f t="shared" si="4"/>
        <v>0</v>
      </c>
      <c r="R75" s="103">
        <f t="shared" si="5"/>
        <v>0</v>
      </c>
    </row>
    <row r="76" spans="1:18" ht="13.5" customHeight="1">
      <c r="A76" s="126"/>
      <c r="B76" s="120" t="s">
        <v>93</v>
      </c>
      <c r="C76" s="129"/>
      <c r="D76" s="119">
        <f t="shared" si="3"/>
        <v>0</v>
      </c>
      <c r="E76" s="154"/>
      <c r="F76" s="154"/>
      <c r="G76" s="154"/>
      <c r="H76" s="129"/>
      <c r="I76" s="155"/>
      <c r="J76" s="154"/>
      <c r="K76" s="155"/>
      <c r="L76" s="150"/>
      <c r="M76" s="150"/>
      <c r="N76" s="150"/>
      <c r="O76" s="152"/>
      <c r="Q76" s="103">
        <f t="shared" si="4"/>
        <v>0</v>
      </c>
      <c r="R76" s="103">
        <f t="shared" si="5"/>
        <v>0</v>
      </c>
    </row>
    <row r="77" spans="1:18" ht="13.5" customHeight="1">
      <c r="A77" s="126"/>
      <c r="B77" s="118" t="s">
        <v>94</v>
      </c>
      <c r="C77" s="128"/>
      <c r="D77" s="119">
        <f t="shared" si="3"/>
        <v>0</v>
      </c>
      <c r="E77" s="150"/>
      <c r="F77" s="150"/>
      <c r="G77" s="150"/>
      <c r="H77" s="150"/>
      <c r="I77" s="151"/>
      <c r="J77" s="150"/>
      <c r="K77" s="151"/>
      <c r="L77" s="150"/>
      <c r="M77" s="150"/>
      <c r="N77" s="150"/>
      <c r="O77" s="152"/>
      <c r="Q77" s="103">
        <f t="shared" si="4"/>
        <v>0</v>
      </c>
      <c r="R77" s="103">
        <f t="shared" si="5"/>
        <v>0</v>
      </c>
    </row>
    <row r="78" spans="1:18" ht="13.5" customHeight="1">
      <c r="A78" s="126"/>
      <c r="B78" s="120" t="s">
        <v>95</v>
      </c>
      <c r="C78" s="128"/>
      <c r="D78" s="119">
        <f t="shared" si="3"/>
        <v>0</v>
      </c>
      <c r="E78" s="150"/>
      <c r="F78" s="150"/>
      <c r="G78" s="150"/>
      <c r="H78" s="150"/>
      <c r="I78" s="151"/>
      <c r="J78" s="150"/>
      <c r="K78" s="151"/>
      <c r="L78" s="150"/>
      <c r="M78" s="150"/>
      <c r="N78" s="150"/>
      <c r="O78" s="152"/>
      <c r="Q78" s="103">
        <f t="shared" si="4"/>
        <v>0</v>
      </c>
      <c r="R78" s="103">
        <f t="shared" si="5"/>
        <v>0</v>
      </c>
    </row>
    <row r="79" spans="1:18" ht="13.5" customHeight="1">
      <c r="A79" s="126"/>
      <c r="B79" s="118" t="s">
        <v>96</v>
      </c>
      <c r="C79" s="128"/>
      <c r="D79" s="119">
        <f t="shared" si="3"/>
        <v>0</v>
      </c>
      <c r="E79" s="150"/>
      <c r="F79" s="150"/>
      <c r="G79" s="150"/>
      <c r="H79" s="150"/>
      <c r="I79" s="151"/>
      <c r="J79" s="150"/>
      <c r="K79" s="151"/>
      <c r="L79" s="150"/>
      <c r="M79" s="150"/>
      <c r="N79" s="150"/>
      <c r="O79" s="152"/>
      <c r="Q79" s="103">
        <f t="shared" si="4"/>
        <v>0</v>
      </c>
      <c r="R79" s="103">
        <f t="shared" si="5"/>
        <v>0</v>
      </c>
    </row>
    <row r="80" spans="1:18" ht="13.5" customHeight="1">
      <c r="A80" s="126"/>
      <c r="B80" s="120" t="s">
        <v>97</v>
      </c>
      <c r="C80" s="128"/>
      <c r="D80" s="119">
        <f t="shared" si="3"/>
        <v>0</v>
      </c>
      <c r="E80" s="150"/>
      <c r="F80" s="150"/>
      <c r="G80" s="150"/>
      <c r="H80" s="150"/>
      <c r="I80" s="151"/>
      <c r="J80" s="150"/>
      <c r="K80" s="151"/>
      <c r="L80" s="150"/>
      <c r="M80" s="150"/>
      <c r="N80" s="150"/>
      <c r="O80" s="152"/>
      <c r="Q80" s="103">
        <f t="shared" si="4"/>
        <v>0</v>
      </c>
      <c r="R80" s="103">
        <f t="shared" si="5"/>
        <v>0</v>
      </c>
    </row>
    <row r="81" spans="1:18" ht="13.5" customHeight="1">
      <c r="A81" s="126"/>
      <c r="B81" s="118" t="s">
        <v>98</v>
      </c>
      <c r="C81" s="128"/>
      <c r="D81" s="119">
        <f t="shared" si="3"/>
        <v>0</v>
      </c>
      <c r="E81" s="150"/>
      <c r="F81" s="150"/>
      <c r="G81" s="150"/>
      <c r="H81" s="150"/>
      <c r="I81" s="151"/>
      <c r="J81" s="150"/>
      <c r="K81" s="151"/>
      <c r="L81" s="150"/>
      <c r="M81" s="150"/>
      <c r="N81" s="150"/>
      <c r="O81" s="152"/>
      <c r="Q81" s="103">
        <f t="shared" si="4"/>
        <v>0</v>
      </c>
      <c r="R81" s="103">
        <f t="shared" si="5"/>
        <v>0</v>
      </c>
    </row>
    <row r="82" spans="1:18" ht="13.5" customHeight="1">
      <c r="A82" s="126"/>
      <c r="B82" s="120" t="s">
        <v>99</v>
      </c>
      <c r="C82" s="128"/>
      <c r="D82" s="119">
        <f t="shared" si="3"/>
        <v>0</v>
      </c>
      <c r="E82" s="150"/>
      <c r="F82" s="150"/>
      <c r="G82" s="150"/>
      <c r="H82" s="150"/>
      <c r="I82" s="151"/>
      <c r="J82" s="150"/>
      <c r="K82" s="151"/>
      <c r="L82" s="150"/>
      <c r="M82" s="150"/>
      <c r="N82" s="150"/>
      <c r="O82" s="152"/>
      <c r="Q82" s="103">
        <f t="shared" si="4"/>
        <v>0</v>
      </c>
      <c r="R82" s="103">
        <f t="shared" si="5"/>
        <v>0</v>
      </c>
    </row>
    <row r="83" spans="1:18" ht="13.5" customHeight="1">
      <c r="A83" s="126"/>
      <c r="B83" s="118" t="s">
        <v>100</v>
      </c>
      <c r="C83" s="128"/>
      <c r="D83" s="119">
        <f t="shared" si="3"/>
        <v>0</v>
      </c>
      <c r="E83" s="150"/>
      <c r="F83" s="150"/>
      <c r="G83" s="150"/>
      <c r="H83" s="150"/>
      <c r="I83" s="151"/>
      <c r="J83" s="150"/>
      <c r="K83" s="151"/>
      <c r="L83" s="150"/>
      <c r="M83" s="150"/>
      <c r="N83" s="150"/>
      <c r="O83" s="152"/>
      <c r="Q83" s="103">
        <f t="shared" si="4"/>
        <v>0</v>
      </c>
      <c r="R83" s="103">
        <f t="shared" si="5"/>
        <v>0</v>
      </c>
    </row>
    <row r="84" spans="1:18" ht="13.5" customHeight="1">
      <c r="A84" s="126"/>
      <c r="B84" s="120" t="s">
        <v>101</v>
      </c>
      <c r="C84" s="128"/>
      <c r="D84" s="119">
        <f t="shared" si="3"/>
        <v>0</v>
      </c>
      <c r="E84" s="150"/>
      <c r="F84" s="150"/>
      <c r="G84" s="150"/>
      <c r="H84" s="150"/>
      <c r="I84" s="151"/>
      <c r="J84" s="150"/>
      <c r="K84" s="151"/>
      <c r="L84" s="150"/>
      <c r="M84" s="150"/>
      <c r="N84" s="150"/>
      <c r="O84" s="152"/>
      <c r="Q84" s="103">
        <f t="shared" si="4"/>
        <v>0</v>
      </c>
      <c r="R84" s="103">
        <f t="shared" si="5"/>
        <v>0</v>
      </c>
    </row>
    <row r="85" spans="1:18" ht="13.5" customHeight="1">
      <c r="A85" s="126"/>
      <c r="B85" s="118" t="s">
        <v>102</v>
      </c>
      <c r="C85" s="128"/>
      <c r="D85" s="119">
        <f t="shared" si="3"/>
        <v>0</v>
      </c>
      <c r="E85" s="150"/>
      <c r="F85" s="153"/>
      <c r="G85" s="153"/>
      <c r="H85" s="150"/>
      <c r="I85" s="151"/>
      <c r="J85" s="150"/>
      <c r="K85" s="151"/>
      <c r="L85" s="150"/>
      <c r="M85" s="150"/>
      <c r="N85" s="150"/>
      <c r="O85" s="152"/>
      <c r="Q85" s="103">
        <f t="shared" si="4"/>
        <v>0</v>
      </c>
      <c r="R85" s="103">
        <f t="shared" si="5"/>
        <v>0</v>
      </c>
    </row>
    <row r="86" spans="1:18" ht="13.5" customHeight="1">
      <c r="A86" s="126"/>
      <c r="B86" s="120" t="s">
        <v>103</v>
      </c>
      <c r="C86" s="128"/>
      <c r="D86" s="119">
        <f t="shared" si="3"/>
        <v>0</v>
      </c>
      <c r="E86" s="150"/>
      <c r="F86" s="150"/>
      <c r="G86" s="150"/>
      <c r="H86" s="150"/>
      <c r="I86" s="151"/>
      <c r="J86" s="150"/>
      <c r="K86" s="151"/>
      <c r="L86" s="150"/>
      <c r="M86" s="150"/>
      <c r="N86" s="150"/>
      <c r="O86" s="152"/>
      <c r="Q86" s="103">
        <f t="shared" si="4"/>
        <v>0</v>
      </c>
      <c r="R86" s="103">
        <f t="shared" si="5"/>
        <v>0</v>
      </c>
    </row>
    <row r="87" spans="1:18" ht="13.5" customHeight="1">
      <c r="A87" s="126"/>
      <c r="B87" s="118" t="s">
        <v>104</v>
      </c>
      <c r="C87" s="129"/>
      <c r="D87" s="119">
        <f t="shared" si="3"/>
        <v>0</v>
      </c>
      <c r="E87" s="154"/>
      <c r="F87" s="154"/>
      <c r="G87" s="154"/>
      <c r="H87" s="129"/>
      <c r="I87" s="155"/>
      <c r="J87" s="154"/>
      <c r="K87" s="155"/>
      <c r="L87" s="150"/>
      <c r="M87" s="150"/>
      <c r="N87" s="150"/>
      <c r="O87" s="152"/>
      <c r="Q87" s="103">
        <f t="shared" si="4"/>
        <v>0</v>
      </c>
      <c r="R87" s="103">
        <f t="shared" si="5"/>
        <v>0</v>
      </c>
    </row>
    <row r="88" spans="1:18" ht="13.5" customHeight="1">
      <c r="A88" s="126"/>
      <c r="B88" s="120" t="s">
        <v>105</v>
      </c>
      <c r="C88" s="128"/>
      <c r="D88" s="119">
        <f t="shared" si="3"/>
        <v>0</v>
      </c>
      <c r="E88" s="150"/>
      <c r="F88" s="150"/>
      <c r="G88" s="150"/>
      <c r="H88" s="150"/>
      <c r="I88" s="151"/>
      <c r="J88" s="150"/>
      <c r="K88" s="151"/>
      <c r="L88" s="150"/>
      <c r="M88" s="150"/>
      <c r="N88" s="150"/>
      <c r="O88" s="152"/>
      <c r="Q88" s="103">
        <f t="shared" si="4"/>
        <v>0</v>
      </c>
      <c r="R88" s="103">
        <f t="shared" si="5"/>
        <v>0</v>
      </c>
    </row>
    <row r="89" spans="1:18" ht="13.5" customHeight="1">
      <c r="A89" s="126"/>
      <c r="B89" s="118" t="s">
        <v>106</v>
      </c>
      <c r="C89" s="128"/>
      <c r="D89" s="119">
        <f t="shared" si="3"/>
        <v>0</v>
      </c>
      <c r="E89" s="150"/>
      <c r="F89" s="150"/>
      <c r="G89" s="150"/>
      <c r="H89" s="150"/>
      <c r="I89" s="151"/>
      <c r="J89" s="150"/>
      <c r="K89" s="151"/>
      <c r="L89" s="150"/>
      <c r="M89" s="150"/>
      <c r="N89" s="150"/>
      <c r="O89" s="152"/>
      <c r="Q89" s="103">
        <f t="shared" si="4"/>
        <v>0</v>
      </c>
      <c r="R89" s="103">
        <f t="shared" si="5"/>
        <v>0</v>
      </c>
    </row>
    <row r="90" spans="1:18" ht="13.5" customHeight="1">
      <c r="A90" s="126"/>
      <c r="B90" s="120" t="s">
        <v>107</v>
      </c>
      <c r="C90" s="128"/>
      <c r="D90" s="119">
        <f t="shared" si="3"/>
        <v>0</v>
      </c>
      <c r="E90" s="150"/>
      <c r="F90" s="150"/>
      <c r="G90" s="150"/>
      <c r="H90" s="150"/>
      <c r="I90" s="151"/>
      <c r="J90" s="150"/>
      <c r="K90" s="151"/>
      <c r="L90" s="150"/>
      <c r="M90" s="150"/>
      <c r="N90" s="150"/>
      <c r="O90" s="152"/>
      <c r="Q90" s="103">
        <f t="shared" si="4"/>
        <v>0</v>
      </c>
      <c r="R90" s="103">
        <f t="shared" si="5"/>
        <v>0</v>
      </c>
    </row>
    <row r="91" spans="1:18" ht="13.5" customHeight="1">
      <c r="A91" s="126"/>
      <c r="B91" s="118" t="s">
        <v>108</v>
      </c>
      <c r="C91" s="128"/>
      <c r="D91" s="119">
        <f t="shared" si="3"/>
        <v>0</v>
      </c>
      <c r="E91" s="150"/>
      <c r="F91" s="150"/>
      <c r="G91" s="150"/>
      <c r="H91" s="150"/>
      <c r="I91" s="151"/>
      <c r="J91" s="150"/>
      <c r="K91" s="151"/>
      <c r="L91" s="150"/>
      <c r="M91" s="150"/>
      <c r="N91" s="150"/>
      <c r="O91" s="152"/>
      <c r="Q91" s="103">
        <f t="shared" si="4"/>
        <v>0</v>
      </c>
      <c r="R91" s="103">
        <f t="shared" si="5"/>
        <v>0</v>
      </c>
    </row>
    <row r="92" spans="1:18" ht="13.5" customHeight="1">
      <c r="A92" s="126"/>
      <c r="B92" s="120" t="s">
        <v>109</v>
      </c>
      <c r="C92" s="128"/>
      <c r="D92" s="119">
        <f t="shared" si="3"/>
        <v>0</v>
      </c>
      <c r="E92" s="150"/>
      <c r="F92" s="153"/>
      <c r="G92" s="153"/>
      <c r="H92" s="150"/>
      <c r="I92" s="151"/>
      <c r="J92" s="150"/>
      <c r="K92" s="151"/>
      <c r="L92" s="150"/>
      <c r="M92" s="150"/>
      <c r="N92" s="150"/>
      <c r="O92" s="152"/>
      <c r="Q92" s="103">
        <f t="shared" si="4"/>
        <v>0</v>
      </c>
      <c r="R92" s="103">
        <f t="shared" si="5"/>
        <v>0</v>
      </c>
    </row>
    <row r="93" spans="1:18" ht="13.5" customHeight="1">
      <c r="A93" s="126"/>
      <c r="B93" s="118" t="s">
        <v>110</v>
      </c>
      <c r="C93" s="128"/>
      <c r="D93" s="119">
        <f t="shared" si="3"/>
        <v>0</v>
      </c>
      <c r="E93" s="150"/>
      <c r="F93" s="150"/>
      <c r="G93" s="150"/>
      <c r="H93" s="150"/>
      <c r="I93" s="151"/>
      <c r="J93" s="150"/>
      <c r="K93" s="151"/>
      <c r="L93" s="150"/>
      <c r="M93" s="150"/>
      <c r="N93" s="150"/>
      <c r="O93" s="152"/>
      <c r="Q93" s="103">
        <f t="shared" si="4"/>
        <v>0</v>
      </c>
      <c r="R93" s="103">
        <f t="shared" si="5"/>
        <v>0</v>
      </c>
    </row>
    <row r="94" spans="1:18" ht="13.5" customHeight="1">
      <c r="A94" s="126"/>
      <c r="B94" s="120" t="s">
        <v>111</v>
      </c>
      <c r="C94" s="129"/>
      <c r="D94" s="119">
        <f t="shared" si="3"/>
        <v>0</v>
      </c>
      <c r="E94" s="154"/>
      <c r="F94" s="154"/>
      <c r="G94" s="154"/>
      <c r="H94" s="129"/>
      <c r="I94" s="155"/>
      <c r="J94" s="154"/>
      <c r="K94" s="155"/>
      <c r="L94" s="150"/>
      <c r="M94" s="150"/>
      <c r="N94" s="150"/>
      <c r="O94" s="152"/>
      <c r="Q94" s="103">
        <f t="shared" si="4"/>
        <v>0</v>
      </c>
      <c r="R94" s="103">
        <f t="shared" si="5"/>
        <v>0</v>
      </c>
    </row>
    <row r="95" spans="1:18" ht="13.5" customHeight="1">
      <c r="A95" s="126"/>
      <c r="B95" s="118" t="s">
        <v>112</v>
      </c>
      <c r="C95" s="128"/>
      <c r="D95" s="119">
        <f t="shared" si="3"/>
        <v>0</v>
      </c>
      <c r="E95" s="150"/>
      <c r="F95" s="150"/>
      <c r="G95" s="150"/>
      <c r="H95" s="150"/>
      <c r="I95" s="151"/>
      <c r="J95" s="150"/>
      <c r="K95" s="151"/>
      <c r="L95" s="150"/>
      <c r="M95" s="150"/>
      <c r="N95" s="150"/>
      <c r="O95" s="152"/>
      <c r="Q95" s="103">
        <f t="shared" si="4"/>
        <v>0</v>
      </c>
      <c r="R95" s="103">
        <f t="shared" si="5"/>
        <v>0</v>
      </c>
    </row>
    <row r="96" spans="1:18" ht="13.5" customHeight="1">
      <c r="A96" s="126"/>
      <c r="B96" s="120" t="s">
        <v>113</v>
      </c>
      <c r="C96" s="128"/>
      <c r="D96" s="119">
        <f t="shared" si="3"/>
        <v>0</v>
      </c>
      <c r="E96" s="150"/>
      <c r="F96" s="150"/>
      <c r="G96" s="150"/>
      <c r="H96" s="150"/>
      <c r="I96" s="151"/>
      <c r="J96" s="150"/>
      <c r="K96" s="151"/>
      <c r="L96" s="150"/>
      <c r="M96" s="150"/>
      <c r="N96" s="150"/>
      <c r="O96" s="152"/>
      <c r="Q96" s="103">
        <f t="shared" si="4"/>
        <v>0</v>
      </c>
      <c r="R96" s="103">
        <f t="shared" si="5"/>
        <v>0</v>
      </c>
    </row>
    <row r="97" spans="1:18" ht="13.5" customHeight="1">
      <c r="A97" s="126"/>
      <c r="B97" s="118" t="s">
        <v>114</v>
      </c>
      <c r="C97" s="128"/>
      <c r="D97" s="119">
        <f t="shared" si="3"/>
        <v>0</v>
      </c>
      <c r="E97" s="150"/>
      <c r="F97" s="150"/>
      <c r="G97" s="150"/>
      <c r="H97" s="150"/>
      <c r="I97" s="151"/>
      <c r="J97" s="150"/>
      <c r="K97" s="151"/>
      <c r="L97" s="150"/>
      <c r="M97" s="150"/>
      <c r="N97" s="150"/>
      <c r="O97" s="152"/>
      <c r="Q97" s="103">
        <f t="shared" si="4"/>
        <v>0</v>
      </c>
      <c r="R97" s="103">
        <f t="shared" si="5"/>
        <v>0</v>
      </c>
    </row>
    <row r="98" spans="1:18" ht="13.5" customHeight="1">
      <c r="A98" s="126"/>
      <c r="B98" s="120" t="s">
        <v>115</v>
      </c>
      <c r="C98" s="128"/>
      <c r="D98" s="119">
        <f t="shared" si="3"/>
        <v>0</v>
      </c>
      <c r="E98" s="150"/>
      <c r="F98" s="150"/>
      <c r="G98" s="150"/>
      <c r="H98" s="150"/>
      <c r="I98" s="151"/>
      <c r="J98" s="150"/>
      <c r="K98" s="151"/>
      <c r="L98" s="150"/>
      <c r="M98" s="150"/>
      <c r="N98" s="150"/>
      <c r="O98" s="152"/>
      <c r="Q98" s="103">
        <f t="shared" si="4"/>
        <v>0</v>
      </c>
      <c r="R98" s="103">
        <f t="shared" si="5"/>
        <v>0</v>
      </c>
    </row>
    <row r="99" spans="1:18" ht="13.5" customHeight="1">
      <c r="A99" s="126"/>
      <c r="B99" s="118" t="s">
        <v>116</v>
      </c>
      <c r="C99" s="128"/>
      <c r="D99" s="119">
        <f t="shared" si="3"/>
        <v>0</v>
      </c>
      <c r="E99" s="150"/>
      <c r="F99" s="150"/>
      <c r="G99" s="150"/>
      <c r="H99" s="150"/>
      <c r="I99" s="151"/>
      <c r="J99" s="150"/>
      <c r="K99" s="151"/>
      <c r="L99" s="150"/>
      <c r="M99" s="150"/>
      <c r="N99" s="150"/>
      <c r="O99" s="152"/>
      <c r="Q99" s="103">
        <f t="shared" si="4"/>
        <v>0</v>
      </c>
      <c r="R99" s="103">
        <f t="shared" si="5"/>
        <v>0</v>
      </c>
    </row>
    <row r="100" spans="1:18" ht="13.5" customHeight="1">
      <c r="A100" s="126"/>
      <c r="B100" s="120" t="s">
        <v>117</v>
      </c>
      <c r="C100" s="128"/>
      <c r="D100" s="119">
        <f t="shared" si="3"/>
        <v>0</v>
      </c>
      <c r="E100" s="150"/>
      <c r="F100" s="150"/>
      <c r="G100" s="150"/>
      <c r="H100" s="150"/>
      <c r="I100" s="151"/>
      <c r="J100" s="150"/>
      <c r="K100" s="151"/>
      <c r="L100" s="150"/>
      <c r="M100" s="150"/>
      <c r="N100" s="150"/>
      <c r="O100" s="152"/>
      <c r="Q100" s="103">
        <f t="shared" si="4"/>
        <v>0</v>
      </c>
      <c r="R100" s="103">
        <f t="shared" si="5"/>
        <v>0</v>
      </c>
    </row>
    <row r="101" spans="1:18" ht="13.5" customHeight="1">
      <c r="A101" s="126"/>
      <c r="B101" s="118" t="s">
        <v>118</v>
      </c>
      <c r="C101" s="128"/>
      <c r="D101" s="119">
        <f t="shared" si="3"/>
        <v>0</v>
      </c>
      <c r="E101" s="150"/>
      <c r="F101" s="150"/>
      <c r="G101" s="150"/>
      <c r="H101" s="150"/>
      <c r="I101" s="151"/>
      <c r="J101" s="150"/>
      <c r="K101" s="151"/>
      <c r="L101" s="150"/>
      <c r="M101" s="150"/>
      <c r="N101" s="150"/>
      <c r="O101" s="152"/>
      <c r="Q101" s="103">
        <f t="shared" si="4"/>
        <v>0</v>
      </c>
      <c r="R101" s="103">
        <f t="shared" si="5"/>
        <v>0</v>
      </c>
    </row>
    <row r="102" spans="1:18" ht="13.5" customHeight="1">
      <c r="A102" s="126"/>
      <c r="B102" s="120" t="s">
        <v>119</v>
      </c>
      <c r="C102" s="128"/>
      <c r="D102" s="119">
        <f t="shared" si="3"/>
        <v>0</v>
      </c>
      <c r="E102" s="150"/>
      <c r="F102" s="150"/>
      <c r="G102" s="150"/>
      <c r="H102" s="150"/>
      <c r="I102" s="151"/>
      <c r="J102" s="150"/>
      <c r="K102" s="151"/>
      <c r="L102" s="150"/>
      <c r="M102" s="150"/>
      <c r="N102" s="150"/>
      <c r="O102" s="152"/>
      <c r="Q102" s="103">
        <f t="shared" si="4"/>
        <v>0</v>
      </c>
      <c r="R102" s="103">
        <f t="shared" si="5"/>
        <v>0</v>
      </c>
    </row>
    <row r="103" spans="1:18" ht="13.5" customHeight="1">
      <c r="A103" s="126"/>
      <c r="B103" s="118" t="s">
        <v>120</v>
      </c>
      <c r="C103" s="128"/>
      <c r="D103" s="119">
        <f t="shared" si="3"/>
        <v>0</v>
      </c>
      <c r="E103" s="150"/>
      <c r="F103" s="153"/>
      <c r="G103" s="153"/>
      <c r="H103" s="150"/>
      <c r="I103" s="151"/>
      <c r="J103" s="150"/>
      <c r="K103" s="151"/>
      <c r="L103" s="150"/>
      <c r="M103" s="150"/>
      <c r="N103" s="150"/>
      <c r="O103" s="152"/>
      <c r="Q103" s="103">
        <f t="shared" si="4"/>
        <v>0</v>
      </c>
      <c r="R103" s="103">
        <f t="shared" si="5"/>
        <v>0</v>
      </c>
    </row>
    <row r="104" spans="1:18" ht="13.5" customHeight="1">
      <c r="A104" s="126"/>
      <c r="B104" s="120" t="s">
        <v>121</v>
      </c>
      <c r="C104" s="128"/>
      <c r="D104" s="119">
        <f t="shared" si="3"/>
        <v>0</v>
      </c>
      <c r="E104" s="150"/>
      <c r="F104" s="150"/>
      <c r="G104" s="150"/>
      <c r="H104" s="150"/>
      <c r="I104" s="151"/>
      <c r="J104" s="150"/>
      <c r="K104" s="151"/>
      <c r="L104" s="150"/>
      <c r="M104" s="150"/>
      <c r="N104" s="150"/>
      <c r="O104" s="152"/>
      <c r="Q104" s="103">
        <f t="shared" si="4"/>
        <v>0</v>
      </c>
      <c r="R104" s="103">
        <f t="shared" si="5"/>
        <v>0</v>
      </c>
    </row>
    <row r="105" spans="1:18" ht="13.5" customHeight="1">
      <c r="A105" s="126"/>
      <c r="B105" s="118" t="s">
        <v>122</v>
      </c>
      <c r="C105" s="129"/>
      <c r="D105" s="119">
        <f t="shared" si="3"/>
        <v>0</v>
      </c>
      <c r="E105" s="154"/>
      <c r="F105" s="154"/>
      <c r="G105" s="154"/>
      <c r="H105" s="129"/>
      <c r="I105" s="155"/>
      <c r="J105" s="154"/>
      <c r="K105" s="155"/>
      <c r="L105" s="150"/>
      <c r="M105" s="150"/>
      <c r="N105" s="150"/>
      <c r="O105" s="152"/>
      <c r="Q105" s="103">
        <f t="shared" si="4"/>
        <v>0</v>
      </c>
      <c r="R105" s="103">
        <f t="shared" si="5"/>
        <v>0</v>
      </c>
    </row>
    <row r="106" spans="1:18" ht="13.5" customHeight="1">
      <c r="A106" s="126"/>
      <c r="B106" s="120" t="s">
        <v>123</v>
      </c>
      <c r="C106" s="128"/>
      <c r="D106" s="119">
        <f t="shared" si="3"/>
        <v>0</v>
      </c>
      <c r="E106" s="150"/>
      <c r="F106" s="150"/>
      <c r="G106" s="150"/>
      <c r="H106" s="150"/>
      <c r="I106" s="151"/>
      <c r="J106" s="150"/>
      <c r="K106" s="151"/>
      <c r="L106" s="150"/>
      <c r="M106" s="150"/>
      <c r="N106" s="150"/>
      <c r="O106" s="152"/>
      <c r="Q106" s="103">
        <f t="shared" si="4"/>
        <v>0</v>
      </c>
      <c r="R106" s="103">
        <f t="shared" si="5"/>
        <v>0</v>
      </c>
    </row>
    <row r="107" spans="1:18" ht="13.5" customHeight="1">
      <c r="A107" s="126"/>
      <c r="B107" s="118" t="s">
        <v>124</v>
      </c>
      <c r="C107" s="128"/>
      <c r="D107" s="119">
        <f t="shared" si="3"/>
        <v>0</v>
      </c>
      <c r="E107" s="150"/>
      <c r="F107" s="150"/>
      <c r="G107" s="150"/>
      <c r="H107" s="150"/>
      <c r="I107" s="151"/>
      <c r="J107" s="150"/>
      <c r="K107" s="151"/>
      <c r="L107" s="150"/>
      <c r="M107" s="150"/>
      <c r="N107" s="150"/>
      <c r="O107" s="152"/>
      <c r="Q107" s="103">
        <f t="shared" si="4"/>
        <v>0</v>
      </c>
      <c r="R107" s="103">
        <f t="shared" si="5"/>
        <v>0</v>
      </c>
    </row>
    <row r="108" spans="1:18" ht="13.5" customHeight="1">
      <c r="A108" s="126"/>
      <c r="B108" s="120" t="s">
        <v>125</v>
      </c>
      <c r="C108" s="128"/>
      <c r="D108" s="119">
        <f t="shared" si="3"/>
        <v>0</v>
      </c>
      <c r="E108" s="150"/>
      <c r="F108" s="150"/>
      <c r="G108" s="150"/>
      <c r="H108" s="150"/>
      <c r="I108" s="151"/>
      <c r="J108" s="150"/>
      <c r="K108" s="151"/>
      <c r="L108" s="150"/>
      <c r="M108" s="150"/>
      <c r="N108" s="150"/>
      <c r="O108" s="152"/>
      <c r="Q108" s="103">
        <f t="shared" si="4"/>
        <v>0</v>
      </c>
      <c r="R108" s="103">
        <f t="shared" si="5"/>
        <v>0</v>
      </c>
    </row>
    <row r="109" spans="1:18" ht="13.5" customHeight="1">
      <c r="A109" s="126"/>
      <c r="B109" s="118" t="s">
        <v>126</v>
      </c>
      <c r="C109" s="128"/>
      <c r="D109" s="119">
        <f t="shared" si="3"/>
        <v>0</v>
      </c>
      <c r="E109" s="150"/>
      <c r="F109" s="150"/>
      <c r="G109" s="150"/>
      <c r="H109" s="150"/>
      <c r="I109" s="151"/>
      <c r="J109" s="150"/>
      <c r="K109" s="151"/>
      <c r="L109" s="150"/>
      <c r="M109" s="150"/>
      <c r="N109" s="150"/>
      <c r="O109" s="152"/>
      <c r="Q109" s="103">
        <f t="shared" si="4"/>
        <v>0</v>
      </c>
      <c r="R109" s="103">
        <f t="shared" si="5"/>
        <v>0</v>
      </c>
    </row>
    <row r="110" spans="1:18" ht="13.5" customHeight="1">
      <c r="A110" s="126"/>
      <c r="B110" s="120" t="s">
        <v>127</v>
      </c>
      <c r="C110" s="128"/>
      <c r="D110" s="119">
        <f t="shared" si="3"/>
        <v>0</v>
      </c>
      <c r="E110" s="150"/>
      <c r="F110" s="153"/>
      <c r="G110" s="153"/>
      <c r="H110" s="150"/>
      <c r="I110" s="151"/>
      <c r="J110" s="150"/>
      <c r="K110" s="151"/>
      <c r="L110" s="150"/>
      <c r="M110" s="150"/>
      <c r="N110" s="150"/>
      <c r="O110" s="152"/>
      <c r="Q110" s="103">
        <f t="shared" si="4"/>
        <v>0</v>
      </c>
      <c r="R110" s="103">
        <f t="shared" si="5"/>
        <v>0</v>
      </c>
    </row>
    <row r="111" spans="1:18" ht="13.5" customHeight="1">
      <c r="A111" s="126"/>
      <c r="B111" s="118" t="s">
        <v>128</v>
      </c>
      <c r="C111" s="128"/>
      <c r="D111" s="119">
        <f t="shared" si="3"/>
        <v>0</v>
      </c>
      <c r="E111" s="150"/>
      <c r="F111" s="150"/>
      <c r="G111" s="150"/>
      <c r="H111" s="150"/>
      <c r="I111" s="151"/>
      <c r="J111" s="150"/>
      <c r="K111" s="151"/>
      <c r="L111" s="150"/>
      <c r="M111" s="150"/>
      <c r="N111" s="150"/>
      <c r="O111" s="152"/>
      <c r="Q111" s="103">
        <f t="shared" si="4"/>
        <v>0</v>
      </c>
      <c r="R111" s="103">
        <f t="shared" si="5"/>
        <v>0</v>
      </c>
    </row>
    <row r="112" spans="1:18" ht="13.5" customHeight="1">
      <c r="A112" s="126"/>
      <c r="B112" s="120" t="s">
        <v>129</v>
      </c>
      <c r="C112" s="129"/>
      <c r="D112" s="119">
        <f t="shared" si="3"/>
        <v>0</v>
      </c>
      <c r="E112" s="154"/>
      <c r="F112" s="154"/>
      <c r="G112" s="154"/>
      <c r="H112" s="129"/>
      <c r="I112" s="155"/>
      <c r="J112" s="154"/>
      <c r="K112" s="155"/>
      <c r="L112" s="150"/>
      <c r="M112" s="150"/>
      <c r="N112" s="150"/>
      <c r="O112" s="152"/>
      <c r="Q112" s="103">
        <f t="shared" si="4"/>
        <v>0</v>
      </c>
      <c r="R112" s="103">
        <f t="shared" si="5"/>
        <v>0</v>
      </c>
    </row>
    <row r="113" spans="1:18" ht="13.5" customHeight="1">
      <c r="A113" s="126"/>
      <c r="B113" s="118" t="s">
        <v>130</v>
      </c>
      <c r="C113" s="128"/>
      <c r="D113" s="119">
        <f t="shared" si="3"/>
        <v>0</v>
      </c>
      <c r="E113" s="150"/>
      <c r="F113" s="150"/>
      <c r="G113" s="150"/>
      <c r="H113" s="150"/>
      <c r="I113" s="151"/>
      <c r="J113" s="150"/>
      <c r="K113" s="151"/>
      <c r="L113" s="150"/>
      <c r="M113" s="150"/>
      <c r="N113" s="150"/>
      <c r="O113" s="152"/>
      <c r="Q113" s="103">
        <f t="shared" si="4"/>
        <v>0</v>
      </c>
      <c r="R113" s="103">
        <f t="shared" si="5"/>
        <v>0</v>
      </c>
    </row>
    <row r="114" spans="1:18" ht="13.5" customHeight="1">
      <c r="A114" s="126"/>
      <c r="B114" s="120" t="s">
        <v>131</v>
      </c>
      <c r="C114" s="128"/>
      <c r="D114" s="119">
        <f t="shared" si="3"/>
        <v>0</v>
      </c>
      <c r="E114" s="150"/>
      <c r="F114" s="150"/>
      <c r="G114" s="150"/>
      <c r="H114" s="150"/>
      <c r="I114" s="151"/>
      <c r="J114" s="150"/>
      <c r="K114" s="151"/>
      <c r="L114" s="150"/>
      <c r="M114" s="150"/>
      <c r="N114" s="150"/>
      <c r="O114" s="152"/>
      <c r="Q114" s="103">
        <f t="shared" si="4"/>
        <v>0</v>
      </c>
      <c r="R114" s="103">
        <f t="shared" si="5"/>
        <v>0</v>
      </c>
    </row>
    <row r="115" spans="1:18" ht="13.5" customHeight="1">
      <c r="A115" s="126"/>
      <c r="B115" s="118" t="s">
        <v>132</v>
      </c>
      <c r="C115" s="128"/>
      <c r="D115" s="119">
        <f t="shared" si="3"/>
        <v>0</v>
      </c>
      <c r="E115" s="150"/>
      <c r="F115" s="150"/>
      <c r="G115" s="150"/>
      <c r="H115" s="150"/>
      <c r="I115" s="151"/>
      <c r="J115" s="150"/>
      <c r="K115" s="151"/>
      <c r="L115" s="150"/>
      <c r="M115" s="150"/>
      <c r="N115" s="150"/>
      <c r="O115" s="152"/>
      <c r="Q115" s="103">
        <f t="shared" si="4"/>
        <v>0</v>
      </c>
      <c r="R115" s="103">
        <f t="shared" si="5"/>
        <v>0</v>
      </c>
    </row>
    <row r="116" spans="1:18" ht="13.5" customHeight="1">
      <c r="A116" s="126"/>
      <c r="B116" s="120" t="s">
        <v>133</v>
      </c>
      <c r="C116" s="128"/>
      <c r="D116" s="119">
        <f t="shared" si="3"/>
        <v>0</v>
      </c>
      <c r="E116" s="150"/>
      <c r="F116" s="150"/>
      <c r="G116" s="150"/>
      <c r="H116" s="150"/>
      <c r="I116" s="151"/>
      <c r="J116" s="150"/>
      <c r="K116" s="151"/>
      <c r="L116" s="150"/>
      <c r="M116" s="150"/>
      <c r="N116" s="150"/>
      <c r="O116" s="152"/>
      <c r="Q116" s="103">
        <f t="shared" si="4"/>
        <v>0</v>
      </c>
      <c r="R116" s="103">
        <f t="shared" si="5"/>
        <v>0</v>
      </c>
    </row>
    <row r="117" spans="1:18" ht="13.5" customHeight="1">
      <c r="A117" s="126"/>
      <c r="B117" s="118" t="s">
        <v>134</v>
      </c>
      <c r="C117" s="128"/>
      <c r="D117" s="119">
        <f t="shared" si="3"/>
        <v>0</v>
      </c>
      <c r="E117" s="150"/>
      <c r="F117" s="150"/>
      <c r="G117" s="150"/>
      <c r="H117" s="150"/>
      <c r="I117" s="151"/>
      <c r="J117" s="150"/>
      <c r="K117" s="151"/>
      <c r="L117" s="150"/>
      <c r="M117" s="150"/>
      <c r="N117" s="150"/>
      <c r="O117" s="152"/>
      <c r="Q117" s="103">
        <f t="shared" si="4"/>
        <v>0</v>
      </c>
      <c r="R117" s="103">
        <f t="shared" si="5"/>
        <v>0</v>
      </c>
    </row>
    <row r="118" spans="1:18" ht="13.5" customHeight="1">
      <c r="A118" s="126"/>
      <c r="B118" s="120" t="s">
        <v>135</v>
      </c>
      <c r="C118" s="128"/>
      <c r="D118" s="119">
        <f t="shared" si="3"/>
        <v>0</v>
      </c>
      <c r="E118" s="150"/>
      <c r="F118" s="150"/>
      <c r="G118" s="150"/>
      <c r="H118" s="150"/>
      <c r="I118" s="151"/>
      <c r="J118" s="150"/>
      <c r="K118" s="151"/>
      <c r="L118" s="150"/>
      <c r="M118" s="150"/>
      <c r="N118" s="150"/>
      <c r="O118" s="152"/>
      <c r="Q118" s="103">
        <f t="shared" si="4"/>
        <v>0</v>
      </c>
      <c r="R118" s="103">
        <f t="shared" si="5"/>
        <v>0</v>
      </c>
    </row>
    <row r="119" spans="1:18" ht="13.5" customHeight="1">
      <c r="A119" s="126"/>
      <c r="B119" s="118" t="s">
        <v>136</v>
      </c>
      <c r="C119" s="128"/>
      <c r="D119" s="119">
        <f t="shared" si="3"/>
        <v>0</v>
      </c>
      <c r="E119" s="150"/>
      <c r="F119" s="150"/>
      <c r="G119" s="150"/>
      <c r="H119" s="150"/>
      <c r="I119" s="151"/>
      <c r="J119" s="150"/>
      <c r="K119" s="151"/>
      <c r="L119" s="150"/>
      <c r="M119" s="150"/>
      <c r="N119" s="150"/>
      <c r="O119" s="152"/>
      <c r="Q119" s="103">
        <f t="shared" si="4"/>
        <v>0</v>
      </c>
      <c r="R119" s="103">
        <f t="shared" si="5"/>
        <v>0</v>
      </c>
    </row>
    <row r="120" spans="1:18" ht="13.5" customHeight="1">
      <c r="A120" s="126"/>
      <c r="B120" s="120" t="s">
        <v>137</v>
      </c>
      <c r="C120" s="128"/>
      <c r="D120" s="119">
        <f t="shared" si="3"/>
        <v>0</v>
      </c>
      <c r="E120" s="150"/>
      <c r="F120" s="150"/>
      <c r="G120" s="150"/>
      <c r="H120" s="150"/>
      <c r="I120" s="151"/>
      <c r="J120" s="150"/>
      <c r="K120" s="151"/>
      <c r="L120" s="150"/>
      <c r="M120" s="150"/>
      <c r="N120" s="150"/>
      <c r="O120" s="152"/>
      <c r="Q120" s="103">
        <f t="shared" si="4"/>
        <v>0</v>
      </c>
      <c r="R120" s="103">
        <f t="shared" si="5"/>
        <v>0</v>
      </c>
    </row>
    <row r="121" spans="1:18" ht="13.5" customHeight="1">
      <c r="A121" s="126"/>
      <c r="B121" s="118" t="s">
        <v>138</v>
      </c>
      <c r="C121" s="128"/>
      <c r="D121" s="119">
        <f t="shared" si="3"/>
        <v>0</v>
      </c>
      <c r="E121" s="150"/>
      <c r="F121" s="153"/>
      <c r="G121" s="153"/>
      <c r="H121" s="150"/>
      <c r="I121" s="151"/>
      <c r="J121" s="150"/>
      <c r="K121" s="151"/>
      <c r="L121" s="150"/>
      <c r="M121" s="150"/>
      <c r="N121" s="150"/>
      <c r="O121" s="152"/>
      <c r="Q121" s="103">
        <f t="shared" si="4"/>
        <v>0</v>
      </c>
      <c r="R121" s="103">
        <f t="shared" si="5"/>
        <v>0</v>
      </c>
    </row>
    <row r="122" spans="1:18" ht="13.5" customHeight="1">
      <c r="A122" s="126"/>
      <c r="B122" s="120" t="s">
        <v>139</v>
      </c>
      <c r="C122" s="128"/>
      <c r="D122" s="119">
        <f t="shared" si="3"/>
        <v>0</v>
      </c>
      <c r="E122" s="150"/>
      <c r="F122" s="150"/>
      <c r="G122" s="150"/>
      <c r="H122" s="150"/>
      <c r="I122" s="151"/>
      <c r="J122" s="150"/>
      <c r="K122" s="151"/>
      <c r="L122" s="150"/>
      <c r="M122" s="150"/>
      <c r="N122" s="150"/>
      <c r="O122" s="152"/>
      <c r="Q122" s="103">
        <f t="shared" si="4"/>
        <v>0</v>
      </c>
      <c r="R122" s="103">
        <f t="shared" si="5"/>
        <v>0</v>
      </c>
    </row>
    <row r="123" spans="1:18" ht="13.5" customHeight="1">
      <c r="A123" s="126"/>
      <c r="B123" s="118" t="s">
        <v>140</v>
      </c>
      <c r="C123" s="129"/>
      <c r="D123" s="119">
        <f t="shared" si="3"/>
        <v>0</v>
      </c>
      <c r="E123" s="154"/>
      <c r="F123" s="154"/>
      <c r="G123" s="154"/>
      <c r="H123" s="129"/>
      <c r="I123" s="155"/>
      <c r="J123" s="154"/>
      <c r="K123" s="155"/>
      <c r="L123" s="150"/>
      <c r="M123" s="150"/>
      <c r="N123" s="150"/>
      <c r="O123" s="152"/>
      <c r="Q123" s="103">
        <f t="shared" si="4"/>
        <v>0</v>
      </c>
      <c r="R123" s="103">
        <f t="shared" si="5"/>
        <v>0</v>
      </c>
    </row>
    <row r="124" spans="1:18" ht="13.5" customHeight="1">
      <c r="A124" s="126"/>
      <c r="B124" s="120" t="s">
        <v>141</v>
      </c>
      <c r="C124" s="128"/>
      <c r="D124" s="119">
        <f t="shared" si="3"/>
        <v>0</v>
      </c>
      <c r="E124" s="150"/>
      <c r="F124" s="150"/>
      <c r="G124" s="150"/>
      <c r="H124" s="150"/>
      <c r="I124" s="151"/>
      <c r="J124" s="150"/>
      <c r="K124" s="151"/>
      <c r="L124" s="150"/>
      <c r="M124" s="150"/>
      <c r="N124" s="150"/>
      <c r="O124" s="152"/>
      <c r="Q124" s="103">
        <f t="shared" si="4"/>
        <v>0</v>
      </c>
      <c r="R124" s="103">
        <f t="shared" si="5"/>
        <v>0</v>
      </c>
    </row>
    <row r="125" spans="1:18" ht="13.5" customHeight="1">
      <c r="A125" s="126"/>
      <c r="B125" s="118" t="s">
        <v>142</v>
      </c>
      <c r="C125" s="128"/>
      <c r="D125" s="119">
        <f t="shared" si="3"/>
        <v>0</v>
      </c>
      <c r="E125" s="150"/>
      <c r="F125" s="150"/>
      <c r="G125" s="150"/>
      <c r="H125" s="150"/>
      <c r="I125" s="151"/>
      <c r="J125" s="150"/>
      <c r="K125" s="151"/>
      <c r="L125" s="150"/>
      <c r="M125" s="150"/>
      <c r="N125" s="150"/>
      <c r="O125" s="152"/>
      <c r="Q125" s="103">
        <f t="shared" si="4"/>
        <v>0</v>
      </c>
      <c r="R125" s="103">
        <f t="shared" si="5"/>
        <v>0</v>
      </c>
    </row>
    <row r="126" spans="1:18" ht="13.5" customHeight="1">
      <c r="A126" s="126"/>
      <c r="B126" s="120" t="s">
        <v>143</v>
      </c>
      <c r="C126" s="128"/>
      <c r="D126" s="119">
        <f t="shared" si="3"/>
        <v>0</v>
      </c>
      <c r="E126" s="150"/>
      <c r="F126" s="150"/>
      <c r="G126" s="150"/>
      <c r="H126" s="150"/>
      <c r="I126" s="151"/>
      <c r="J126" s="150"/>
      <c r="K126" s="151"/>
      <c r="L126" s="150"/>
      <c r="M126" s="150"/>
      <c r="N126" s="150"/>
      <c r="O126" s="152"/>
      <c r="Q126" s="103">
        <f t="shared" si="4"/>
        <v>0</v>
      </c>
      <c r="R126" s="103">
        <f t="shared" si="5"/>
        <v>0</v>
      </c>
    </row>
    <row r="127" spans="1:18" ht="13.5" customHeight="1">
      <c r="A127" s="126"/>
      <c r="B127" s="118" t="s">
        <v>144</v>
      </c>
      <c r="C127" s="128"/>
      <c r="D127" s="119">
        <f t="shared" si="3"/>
        <v>0</v>
      </c>
      <c r="E127" s="150"/>
      <c r="F127" s="150"/>
      <c r="G127" s="150"/>
      <c r="H127" s="150"/>
      <c r="I127" s="151"/>
      <c r="J127" s="150"/>
      <c r="K127" s="151"/>
      <c r="L127" s="150"/>
      <c r="M127" s="150"/>
      <c r="N127" s="150"/>
      <c r="O127" s="152"/>
      <c r="Q127" s="103">
        <f t="shared" si="4"/>
        <v>0</v>
      </c>
      <c r="R127" s="103">
        <f t="shared" si="5"/>
        <v>0</v>
      </c>
    </row>
    <row r="128" spans="1:18" ht="13.5" customHeight="1">
      <c r="A128" s="126"/>
      <c r="B128" s="120" t="s">
        <v>145</v>
      </c>
      <c r="C128" s="128"/>
      <c r="D128" s="119">
        <f t="shared" si="3"/>
        <v>0</v>
      </c>
      <c r="E128" s="150"/>
      <c r="F128" s="153"/>
      <c r="G128" s="153"/>
      <c r="H128" s="150"/>
      <c r="I128" s="151"/>
      <c r="J128" s="150"/>
      <c r="K128" s="151"/>
      <c r="L128" s="150"/>
      <c r="M128" s="150"/>
      <c r="N128" s="150"/>
      <c r="O128" s="152"/>
      <c r="Q128" s="103">
        <f t="shared" si="4"/>
        <v>0</v>
      </c>
      <c r="R128" s="103">
        <f t="shared" si="5"/>
        <v>0</v>
      </c>
    </row>
    <row r="129" spans="1:18" ht="13.5" customHeight="1">
      <c r="A129" s="126"/>
      <c r="B129" s="118" t="s">
        <v>146</v>
      </c>
      <c r="C129" s="128"/>
      <c r="D129" s="119">
        <f t="shared" si="3"/>
        <v>0</v>
      </c>
      <c r="E129" s="150"/>
      <c r="F129" s="150"/>
      <c r="G129" s="150"/>
      <c r="H129" s="150"/>
      <c r="I129" s="151"/>
      <c r="J129" s="150"/>
      <c r="K129" s="151"/>
      <c r="L129" s="150"/>
      <c r="M129" s="150"/>
      <c r="N129" s="150"/>
      <c r="O129" s="152"/>
      <c r="Q129" s="103">
        <f t="shared" si="4"/>
        <v>0</v>
      </c>
      <c r="R129" s="103">
        <f t="shared" si="5"/>
        <v>0</v>
      </c>
    </row>
    <row r="130" spans="1:18" ht="13.5" customHeight="1">
      <c r="A130" s="126"/>
      <c r="B130" s="120" t="s">
        <v>147</v>
      </c>
      <c r="C130" s="129"/>
      <c r="D130" s="119">
        <f t="shared" si="3"/>
        <v>0</v>
      </c>
      <c r="E130" s="154"/>
      <c r="F130" s="154"/>
      <c r="G130" s="154"/>
      <c r="H130" s="129"/>
      <c r="I130" s="155"/>
      <c r="J130" s="154"/>
      <c r="K130" s="155"/>
      <c r="L130" s="150"/>
      <c r="M130" s="150"/>
      <c r="N130" s="150"/>
      <c r="O130" s="152"/>
      <c r="Q130" s="103">
        <f t="shared" si="4"/>
        <v>0</v>
      </c>
      <c r="R130" s="103">
        <f t="shared" si="5"/>
        <v>0</v>
      </c>
    </row>
    <row r="131" spans="1:18" ht="13.5" customHeight="1">
      <c r="A131" s="126"/>
      <c r="B131" s="118" t="s">
        <v>148</v>
      </c>
      <c r="C131" s="128"/>
      <c r="D131" s="119">
        <f t="shared" si="3"/>
        <v>0</v>
      </c>
      <c r="E131" s="150"/>
      <c r="F131" s="150"/>
      <c r="G131" s="150"/>
      <c r="H131" s="150"/>
      <c r="I131" s="151"/>
      <c r="J131" s="150"/>
      <c r="K131" s="151"/>
      <c r="L131" s="150"/>
      <c r="M131" s="150"/>
      <c r="N131" s="150"/>
      <c r="O131" s="152"/>
      <c r="Q131" s="103">
        <f t="shared" si="4"/>
        <v>0</v>
      </c>
      <c r="R131" s="103">
        <f t="shared" si="5"/>
        <v>0</v>
      </c>
    </row>
    <row r="132" spans="1:18" ht="13.5" customHeight="1">
      <c r="A132" s="126"/>
      <c r="B132" s="120" t="s">
        <v>149</v>
      </c>
      <c r="C132" s="128"/>
      <c r="D132" s="119">
        <f t="shared" si="3"/>
        <v>0</v>
      </c>
      <c r="E132" s="150"/>
      <c r="F132" s="150"/>
      <c r="G132" s="150"/>
      <c r="H132" s="150"/>
      <c r="I132" s="151"/>
      <c r="J132" s="150"/>
      <c r="K132" s="151"/>
      <c r="L132" s="150"/>
      <c r="M132" s="150"/>
      <c r="N132" s="150"/>
      <c r="O132" s="152"/>
      <c r="Q132" s="103">
        <f t="shared" si="4"/>
        <v>0</v>
      </c>
      <c r="R132" s="103">
        <f t="shared" si="5"/>
        <v>0</v>
      </c>
    </row>
    <row r="133" spans="1:18" ht="13.5" customHeight="1">
      <c r="A133" s="126"/>
      <c r="B133" s="118" t="s">
        <v>150</v>
      </c>
      <c r="C133" s="128"/>
      <c r="D133" s="119">
        <f t="shared" si="3"/>
        <v>0</v>
      </c>
      <c r="E133" s="150"/>
      <c r="F133" s="150"/>
      <c r="G133" s="150"/>
      <c r="H133" s="150"/>
      <c r="I133" s="151"/>
      <c r="J133" s="150"/>
      <c r="K133" s="151"/>
      <c r="L133" s="150"/>
      <c r="M133" s="150"/>
      <c r="N133" s="150"/>
      <c r="O133" s="152"/>
      <c r="Q133" s="103">
        <f t="shared" si="4"/>
        <v>0</v>
      </c>
      <c r="R133" s="103">
        <f t="shared" si="5"/>
        <v>0</v>
      </c>
    </row>
    <row r="134" spans="1:18" ht="13.5" customHeight="1">
      <c r="A134" s="126"/>
      <c r="B134" s="120" t="s">
        <v>151</v>
      </c>
      <c r="C134" s="128"/>
      <c r="D134" s="119">
        <f t="shared" si="3"/>
        <v>0</v>
      </c>
      <c r="E134" s="150"/>
      <c r="F134" s="150"/>
      <c r="G134" s="150"/>
      <c r="H134" s="150"/>
      <c r="I134" s="151"/>
      <c r="J134" s="150"/>
      <c r="K134" s="151"/>
      <c r="L134" s="150"/>
      <c r="M134" s="150"/>
      <c r="N134" s="150"/>
      <c r="O134" s="152"/>
      <c r="Q134" s="103">
        <f t="shared" si="4"/>
        <v>0</v>
      </c>
      <c r="R134" s="103">
        <f t="shared" si="5"/>
        <v>0</v>
      </c>
    </row>
    <row r="135" spans="1:18" ht="13.5" customHeight="1">
      <c r="A135" s="126"/>
      <c r="B135" s="118" t="s">
        <v>152</v>
      </c>
      <c r="C135" s="128"/>
      <c r="D135" s="119">
        <f t="shared" si="3"/>
        <v>0</v>
      </c>
      <c r="E135" s="150"/>
      <c r="F135" s="150"/>
      <c r="G135" s="150"/>
      <c r="H135" s="150"/>
      <c r="I135" s="151"/>
      <c r="J135" s="150"/>
      <c r="K135" s="151"/>
      <c r="L135" s="150"/>
      <c r="M135" s="150"/>
      <c r="N135" s="150"/>
      <c r="O135" s="152"/>
      <c r="Q135" s="103">
        <f t="shared" si="4"/>
        <v>0</v>
      </c>
      <c r="R135" s="103">
        <f t="shared" si="5"/>
        <v>0</v>
      </c>
    </row>
    <row r="136" spans="1:18" ht="13.5" customHeight="1">
      <c r="A136" s="126"/>
      <c r="B136" s="120" t="s">
        <v>153</v>
      </c>
      <c r="C136" s="128"/>
      <c r="D136" s="119">
        <f aca="true" t="shared" si="6" ref="D136:D199">SUM(E136:H136)+J136+SUM(L136:O136)</f>
        <v>0</v>
      </c>
      <c r="E136" s="150"/>
      <c r="F136" s="150"/>
      <c r="G136" s="150"/>
      <c r="H136" s="150"/>
      <c r="I136" s="151"/>
      <c r="J136" s="150"/>
      <c r="K136" s="151"/>
      <c r="L136" s="150"/>
      <c r="M136" s="150"/>
      <c r="N136" s="150"/>
      <c r="O136" s="152"/>
      <c r="Q136" s="103">
        <f aca="true" t="shared" si="7" ref="Q136:Q199">IF(I136=1,H136,0)</f>
        <v>0</v>
      </c>
      <c r="R136" s="103">
        <f aca="true" t="shared" si="8" ref="R136:R199">IF(K136=1,J136,0)</f>
        <v>0</v>
      </c>
    </row>
    <row r="137" spans="1:18" ht="13.5" customHeight="1">
      <c r="A137" s="126"/>
      <c r="B137" s="118" t="s">
        <v>154</v>
      </c>
      <c r="C137" s="128"/>
      <c r="D137" s="119">
        <f t="shared" si="6"/>
        <v>0</v>
      </c>
      <c r="E137" s="150"/>
      <c r="F137" s="150"/>
      <c r="G137" s="150"/>
      <c r="H137" s="150"/>
      <c r="I137" s="151"/>
      <c r="J137" s="150"/>
      <c r="K137" s="151"/>
      <c r="L137" s="150"/>
      <c r="M137" s="150"/>
      <c r="N137" s="150"/>
      <c r="O137" s="152"/>
      <c r="Q137" s="103">
        <f t="shared" si="7"/>
        <v>0</v>
      </c>
      <c r="R137" s="103">
        <f t="shared" si="8"/>
        <v>0</v>
      </c>
    </row>
    <row r="138" spans="1:18" ht="13.5" customHeight="1">
      <c r="A138" s="126"/>
      <c r="B138" s="120" t="s">
        <v>155</v>
      </c>
      <c r="C138" s="128"/>
      <c r="D138" s="119">
        <f t="shared" si="6"/>
        <v>0</v>
      </c>
      <c r="E138" s="150"/>
      <c r="F138" s="150"/>
      <c r="G138" s="150"/>
      <c r="H138" s="150"/>
      <c r="I138" s="151"/>
      <c r="J138" s="150"/>
      <c r="K138" s="151"/>
      <c r="L138" s="150"/>
      <c r="M138" s="150"/>
      <c r="N138" s="150"/>
      <c r="O138" s="152"/>
      <c r="Q138" s="103">
        <f t="shared" si="7"/>
        <v>0</v>
      </c>
      <c r="R138" s="103">
        <f t="shared" si="8"/>
        <v>0</v>
      </c>
    </row>
    <row r="139" spans="1:18" ht="13.5" customHeight="1">
      <c r="A139" s="126"/>
      <c r="B139" s="118" t="s">
        <v>156</v>
      </c>
      <c r="C139" s="128"/>
      <c r="D139" s="119">
        <f t="shared" si="6"/>
        <v>0</v>
      </c>
      <c r="E139" s="150"/>
      <c r="F139" s="153"/>
      <c r="G139" s="153"/>
      <c r="H139" s="150"/>
      <c r="I139" s="151"/>
      <c r="J139" s="150"/>
      <c r="K139" s="151"/>
      <c r="L139" s="150"/>
      <c r="M139" s="150"/>
      <c r="N139" s="150"/>
      <c r="O139" s="152"/>
      <c r="Q139" s="103">
        <f t="shared" si="7"/>
        <v>0</v>
      </c>
      <c r="R139" s="103">
        <f t="shared" si="8"/>
        <v>0</v>
      </c>
    </row>
    <row r="140" spans="1:18" ht="13.5" customHeight="1">
      <c r="A140" s="126"/>
      <c r="B140" s="120" t="s">
        <v>157</v>
      </c>
      <c r="C140" s="128"/>
      <c r="D140" s="119">
        <f t="shared" si="6"/>
        <v>0</v>
      </c>
      <c r="E140" s="150"/>
      <c r="F140" s="150"/>
      <c r="G140" s="150"/>
      <c r="H140" s="150"/>
      <c r="I140" s="151"/>
      <c r="J140" s="150"/>
      <c r="K140" s="151"/>
      <c r="L140" s="150"/>
      <c r="M140" s="150"/>
      <c r="N140" s="150"/>
      <c r="O140" s="152"/>
      <c r="Q140" s="103">
        <f t="shared" si="7"/>
        <v>0</v>
      </c>
      <c r="R140" s="103">
        <f t="shared" si="8"/>
        <v>0</v>
      </c>
    </row>
    <row r="141" spans="1:18" ht="13.5" customHeight="1">
      <c r="A141" s="126"/>
      <c r="B141" s="118" t="s">
        <v>158</v>
      </c>
      <c r="C141" s="129"/>
      <c r="D141" s="119">
        <f t="shared" si="6"/>
        <v>0</v>
      </c>
      <c r="E141" s="154"/>
      <c r="F141" s="154"/>
      <c r="G141" s="154"/>
      <c r="H141" s="129"/>
      <c r="I141" s="155"/>
      <c r="J141" s="154"/>
      <c r="K141" s="155"/>
      <c r="L141" s="150"/>
      <c r="M141" s="150"/>
      <c r="N141" s="150"/>
      <c r="O141" s="152"/>
      <c r="Q141" s="103">
        <f t="shared" si="7"/>
        <v>0</v>
      </c>
      <c r="R141" s="103">
        <f t="shared" si="8"/>
        <v>0</v>
      </c>
    </row>
    <row r="142" spans="1:18" ht="13.5" customHeight="1">
      <c r="A142" s="126"/>
      <c r="B142" s="120" t="s">
        <v>159</v>
      </c>
      <c r="C142" s="128"/>
      <c r="D142" s="119">
        <f t="shared" si="6"/>
        <v>0</v>
      </c>
      <c r="E142" s="150"/>
      <c r="F142" s="150"/>
      <c r="G142" s="150"/>
      <c r="H142" s="150"/>
      <c r="I142" s="151"/>
      <c r="J142" s="150"/>
      <c r="K142" s="151"/>
      <c r="L142" s="150"/>
      <c r="M142" s="150"/>
      <c r="N142" s="150"/>
      <c r="O142" s="152"/>
      <c r="Q142" s="103">
        <f t="shared" si="7"/>
        <v>0</v>
      </c>
      <c r="R142" s="103">
        <f t="shared" si="8"/>
        <v>0</v>
      </c>
    </row>
    <row r="143" spans="1:18" ht="13.5" customHeight="1">
      <c r="A143" s="126"/>
      <c r="B143" s="118" t="s">
        <v>160</v>
      </c>
      <c r="C143" s="128"/>
      <c r="D143" s="119">
        <f t="shared" si="6"/>
        <v>0</v>
      </c>
      <c r="E143" s="150"/>
      <c r="F143" s="150"/>
      <c r="G143" s="150"/>
      <c r="H143" s="150"/>
      <c r="I143" s="151"/>
      <c r="J143" s="150"/>
      <c r="K143" s="151"/>
      <c r="L143" s="150"/>
      <c r="M143" s="150"/>
      <c r="N143" s="150"/>
      <c r="O143" s="152"/>
      <c r="Q143" s="103">
        <f t="shared" si="7"/>
        <v>0</v>
      </c>
      <c r="R143" s="103">
        <f t="shared" si="8"/>
        <v>0</v>
      </c>
    </row>
    <row r="144" spans="1:18" ht="13.5" customHeight="1">
      <c r="A144" s="126"/>
      <c r="B144" s="120" t="s">
        <v>161</v>
      </c>
      <c r="C144" s="128"/>
      <c r="D144" s="119">
        <f t="shared" si="6"/>
        <v>0</v>
      </c>
      <c r="E144" s="150"/>
      <c r="F144" s="150"/>
      <c r="G144" s="150"/>
      <c r="H144" s="150"/>
      <c r="I144" s="151"/>
      <c r="J144" s="150"/>
      <c r="K144" s="151"/>
      <c r="L144" s="150"/>
      <c r="M144" s="150"/>
      <c r="N144" s="150"/>
      <c r="O144" s="152"/>
      <c r="Q144" s="103">
        <f t="shared" si="7"/>
        <v>0</v>
      </c>
      <c r="R144" s="103">
        <f t="shared" si="8"/>
        <v>0</v>
      </c>
    </row>
    <row r="145" spans="1:18" ht="13.5" customHeight="1">
      <c r="A145" s="126"/>
      <c r="B145" s="118" t="s">
        <v>162</v>
      </c>
      <c r="C145" s="128"/>
      <c r="D145" s="119">
        <f t="shared" si="6"/>
        <v>0</v>
      </c>
      <c r="E145" s="150"/>
      <c r="F145" s="150"/>
      <c r="G145" s="150"/>
      <c r="H145" s="150"/>
      <c r="I145" s="151"/>
      <c r="J145" s="150"/>
      <c r="K145" s="151"/>
      <c r="L145" s="150"/>
      <c r="M145" s="150"/>
      <c r="N145" s="150"/>
      <c r="O145" s="152"/>
      <c r="Q145" s="103">
        <f t="shared" si="7"/>
        <v>0</v>
      </c>
      <c r="R145" s="103">
        <f t="shared" si="8"/>
        <v>0</v>
      </c>
    </row>
    <row r="146" spans="1:18" ht="13.5" customHeight="1">
      <c r="A146" s="126"/>
      <c r="B146" s="120" t="s">
        <v>163</v>
      </c>
      <c r="C146" s="128"/>
      <c r="D146" s="119">
        <f t="shared" si="6"/>
        <v>0</v>
      </c>
      <c r="E146" s="150"/>
      <c r="F146" s="153"/>
      <c r="G146" s="153"/>
      <c r="H146" s="150"/>
      <c r="I146" s="151"/>
      <c r="J146" s="150"/>
      <c r="K146" s="151"/>
      <c r="L146" s="150"/>
      <c r="M146" s="150"/>
      <c r="N146" s="150"/>
      <c r="O146" s="152"/>
      <c r="Q146" s="103">
        <f t="shared" si="7"/>
        <v>0</v>
      </c>
      <c r="R146" s="103">
        <f t="shared" si="8"/>
        <v>0</v>
      </c>
    </row>
    <row r="147" spans="1:18" ht="13.5" customHeight="1">
      <c r="A147" s="126"/>
      <c r="B147" s="118" t="s">
        <v>164</v>
      </c>
      <c r="C147" s="128"/>
      <c r="D147" s="119">
        <f t="shared" si="6"/>
        <v>0</v>
      </c>
      <c r="E147" s="150"/>
      <c r="F147" s="150"/>
      <c r="G147" s="150"/>
      <c r="H147" s="150"/>
      <c r="I147" s="151"/>
      <c r="J147" s="150"/>
      <c r="K147" s="151"/>
      <c r="L147" s="150"/>
      <c r="M147" s="150"/>
      <c r="N147" s="150"/>
      <c r="O147" s="152"/>
      <c r="Q147" s="103">
        <f t="shared" si="7"/>
        <v>0</v>
      </c>
      <c r="R147" s="103">
        <f t="shared" si="8"/>
        <v>0</v>
      </c>
    </row>
    <row r="148" spans="1:18" ht="13.5" customHeight="1">
      <c r="A148" s="126"/>
      <c r="B148" s="120" t="s">
        <v>165</v>
      </c>
      <c r="C148" s="129"/>
      <c r="D148" s="119">
        <f t="shared" si="6"/>
        <v>0</v>
      </c>
      <c r="E148" s="154"/>
      <c r="F148" s="154"/>
      <c r="G148" s="154"/>
      <c r="H148" s="129"/>
      <c r="I148" s="155"/>
      <c r="J148" s="154"/>
      <c r="K148" s="155"/>
      <c r="L148" s="150"/>
      <c r="M148" s="150"/>
      <c r="N148" s="150"/>
      <c r="O148" s="152"/>
      <c r="Q148" s="103">
        <f t="shared" si="7"/>
        <v>0</v>
      </c>
      <c r="R148" s="103">
        <f t="shared" si="8"/>
        <v>0</v>
      </c>
    </row>
    <row r="149" spans="1:18" ht="13.5" customHeight="1">
      <c r="A149" s="126"/>
      <c r="B149" s="118" t="s">
        <v>166</v>
      </c>
      <c r="C149" s="128"/>
      <c r="D149" s="119">
        <f t="shared" si="6"/>
        <v>0</v>
      </c>
      <c r="E149" s="150"/>
      <c r="F149" s="150"/>
      <c r="G149" s="150"/>
      <c r="H149" s="150"/>
      <c r="I149" s="151"/>
      <c r="J149" s="150"/>
      <c r="K149" s="151"/>
      <c r="L149" s="150"/>
      <c r="M149" s="150"/>
      <c r="N149" s="150"/>
      <c r="O149" s="152"/>
      <c r="Q149" s="103">
        <f t="shared" si="7"/>
        <v>0</v>
      </c>
      <c r="R149" s="103">
        <f t="shared" si="8"/>
        <v>0</v>
      </c>
    </row>
    <row r="150" spans="1:18" ht="13.5" customHeight="1">
      <c r="A150" s="126"/>
      <c r="B150" s="120" t="s">
        <v>167</v>
      </c>
      <c r="C150" s="128"/>
      <c r="D150" s="119">
        <f t="shared" si="6"/>
        <v>0</v>
      </c>
      <c r="E150" s="150"/>
      <c r="F150" s="150"/>
      <c r="G150" s="150"/>
      <c r="H150" s="150"/>
      <c r="I150" s="151"/>
      <c r="J150" s="150"/>
      <c r="K150" s="151"/>
      <c r="L150" s="150"/>
      <c r="M150" s="150"/>
      <c r="N150" s="150"/>
      <c r="O150" s="152"/>
      <c r="Q150" s="103">
        <f t="shared" si="7"/>
        <v>0</v>
      </c>
      <c r="R150" s="103">
        <f t="shared" si="8"/>
        <v>0</v>
      </c>
    </row>
    <row r="151" spans="1:18" ht="13.5" customHeight="1">
      <c r="A151" s="126"/>
      <c r="B151" s="118" t="s">
        <v>168</v>
      </c>
      <c r="C151" s="128"/>
      <c r="D151" s="119">
        <f t="shared" si="6"/>
        <v>0</v>
      </c>
      <c r="E151" s="150"/>
      <c r="F151" s="150"/>
      <c r="G151" s="150"/>
      <c r="H151" s="150"/>
      <c r="I151" s="151"/>
      <c r="J151" s="150"/>
      <c r="K151" s="151"/>
      <c r="L151" s="150"/>
      <c r="M151" s="150"/>
      <c r="N151" s="150"/>
      <c r="O151" s="152"/>
      <c r="Q151" s="103">
        <f t="shared" si="7"/>
        <v>0</v>
      </c>
      <c r="R151" s="103">
        <f t="shared" si="8"/>
        <v>0</v>
      </c>
    </row>
    <row r="152" spans="1:18" ht="13.5" customHeight="1">
      <c r="A152" s="126"/>
      <c r="B152" s="120" t="s">
        <v>169</v>
      </c>
      <c r="C152" s="128"/>
      <c r="D152" s="119">
        <f t="shared" si="6"/>
        <v>0</v>
      </c>
      <c r="E152" s="150"/>
      <c r="F152" s="150"/>
      <c r="G152" s="150"/>
      <c r="H152" s="150"/>
      <c r="I152" s="151"/>
      <c r="J152" s="150"/>
      <c r="K152" s="151"/>
      <c r="L152" s="150"/>
      <c r="M152" s="150"/>
      <c r="N152" s="150"/>
      <c r="O152" s="152"/>
      <c r="Q152" s="103">
        <f t="shared" si="7"/>
        <v>0</v>
      </c>
      <c r="R152" s="103">
        <f t="shared" si="8"/>
        <v>0</v>
      </c>
    </row>
    <row r="153" spans="1:18" ht="13.5" customHeight="1">
      <c r="A153" s="126"/>
      <c r="B153" s="118" t="s">
        <v>170</v>
      </c>
      <c r="C153" s="128"/>
      <c r="D153" s="119">
        <f t="shared" si="6"/>
        <v>0</v>
      </c>
      <c r="E153" s="150"/>
      <c r="F153" s="150"/>
      <c r="G153" s="150"/>
      <c r="H153" s="150"/>
      <c r="I153" s="151"/>
      <c r="J153" s="150"/>
      <c r="K153" s="151"/>
      <c r="L153" s="150"/>
      <c r="M153" s="150"/>
      <c r="N153" s="150"/>
      <c r="O153" s="152"/>
      <c r="Q153" s="103">
        <f t="shared" si="7"/>
        <v>0</v>
      </c>
      <c r="R153" s="103">
        <f t="shared" si="8"/>
        <v>0</v>
      </c>
    </row>
    <row r="154" spans="1:18" ht="13.5" customHeight="1">
      <c r="A154" s="126"/>
      <c r="B154" s="120" t="s">
        <v>171</v>
      </c>
      <c r="C154" s="128"/>
      <c r="D154" s="119">
        <f t="shared" si="6"/>
        <v>0</v>
      </c>
      <c r="E154" s="150"/>
      <c r="F154" s="150"/>
      <c r="G154" s="150"/>
      <c r="H154" s="150"/>
      <c r="I154" s="151"/>
      <c r="J154" s="150"/>
      <c r="K154" s="151"/>
      <c r="L154" s="150"/>
      <c r="M154" s="150"/>
      <c r="N154" s="150"/>
      <c r="O154" s="152"/>
      <c r="Q154" s="103">
        <f t="shared" si="7"/>
        <v>0</v>
      </c>
      <c r="R154" s="103">
        <f t="shared" si="8"/>
        <v>0</v>
      </c>
    </row>
    <row r="155" spans="1:18" ht="13.5" customHeight="1">
      <c r="A155" s="126"/>
      <c r="B155" s="118" t="s">
        <v>172</v>
      </c>
      <c r="C155" s="128"/>
      <c r="D155" s="119">
        <f t="shared" si="6"/>
        <v>0</v>
      </c>
      <c r="E155" s="150"/>
      <c r="F155" s="150"/>
      <c r="G155" s="150"/>
      <c r="H155" s="150"/>
      <c r="I155" s="151"/>
      <c r="J155" s="150"/>
      <c r="K155" s="151"/>
      <c r="L155" s="150"/>
      <c r="M155" s="150"/>
      <c r="N155" s="150"/>
      <c r="O155" s="152"/>
      <c r="Q155" s="103">
        <f t="shared" si="7"/>
        <v>0</v>
      </c>
      <c r="R155" s="103">
        <f t="shared" si="8"/>
        <v>0</v>
      </c>
    </row>
    <row r="156" spans="1:18" ht="13.5" customHeight="1">
      <c r="A156" s="126"/>
      <c r="B156" s="120" t="s">
        <v>173</v>
      </c>
      <c r="C156" s="128"/>
      <c r="D156" s="119">
        <f t="shared" si="6"/>
        <v>0</v>
      </c>
      <c r="E156" s="150"/>
      <c r="F156" s="150"/>
      <c r="G156" s="150"/>
      <c r="H156" s="150"/>
      <c r="I156" s="151"/>
      <c r="J156" s="150"/>
      <c r="K156" s="151"/>
      <c r="L156" s="150"/>
      <c r="M156" s="150"/>
      <c r="N156" s="150"/>
      <c r="O156" s="152"/>
      <c r="Q156" s="103">
        <f t="shared" si="7"/>
        <v>0</v>
      </c>
      <c r="R156" s="103">
        <f t="shared" si="8"/>
        <v>0</v>
      </c>
    </row>
    <row r="157" spans="1:18" ht="13.5" customHeight="1">
      <c r="A157" s="126"/>
      <c r="B157" s="118" t="s">
        <v>174</v>
      </c>
      <c r="C157" s="128"/>
      <c r="D157" s="119">
        <f t="shared" si="6"/>
        <v>0</v>
      </c>
      <c r="E157" s="150"/>
      <c r="F157" s="153"/>
      <c r="G157" s="153"/>
      <c r="H157" s="150"/>
      <c r="I157" s="151"/>
      <c r="J157" s="150"/>
      <c r="K157" s="151"/>
      <c r="L157" s="150"/>
      <c r="M157" s="150"/>
      <c r="N157" s="150"/>
      <c r="O157" s="152"/>
      <c r="Q157" s="103">
        <f t="shared" si="7"/>
        <v>0</v>
      </c>
      <c r="R157" s="103">
        <f t="shared" si="8"/>
        <v>0</v>
      </c>
    </row>
    <row r="158" spans="1:18" ht="13.5" customHeight="1">
      <c r="A158" s="126"/>
      <c r="B158" s="120" t="s">
        <v>175</v>
      </c>
      <c r="C158" s="128"/>
      <c r="D158" s="119">
        <f t="shared" si="6"/>
        <v>0</v>
      </c>
      <c r="E158" s="150"/>
      <c r="F158" s="150"/>
      <c r="G158" s="150"/>
      <c r="H158" s="150"/>
      <c r="I158" s="151"/>
      <c r="J158" s="150"/>
      <c r="K158" s="151"/>
      <c r="L158" s="150"/>
      <c r="M158" s="150"/>
      <c r="N158" s="150"/>
      <c r="O158" s="152"/>
      <c r="Q158" s="103">
        <f t="shared" si="7"/>
        <v>0</v>
      </c>
      <c r="R158" s="103">
        <f t="shared" si="8"/>
        <v>0</v>
      </c>
    </row>
    <row r="159" spans="1:18" ht="13.5" customHeight="1">
      <c r="A159" s="126"/>
      <c r="B159" s="118" t="s">
        <v>176</v>
      </c>
      <c r="C159" s="129"/>
      <c r="D159" s="119">
        <f t="shared" si="6"/>
        <v>0</v>
      </c>
      <c r="E159" s="154"/>
      <c r="F159" s="154"/>
      <c r="G159" s="154"/>
      <c r="H159" s="129"/>
      <c r="I159" s="155"/>
      <c r="J159" s="154"/>
      <c r="K159" s="155"/>
      <c r="L159" s="150"/>
      <c r="M159" s="150"/>
      <c r="N159" s="150"/>
      <c r="O159" s="152"/>
      <c r="Q159" s="103">
        <f t="shared" si="7"/>
        <v>0</v>
      </c>
      <c r="R159" s="103">
        <f t="shared" si="8"/>
        <v>0</v>
      </c>
    </row>
    <row r="160" spans="1:18" ht="13.5" customHeight="1">
      <c r="A160" s="126"/>
      <c r="B160" s="120" t="s">
        <v>177</v>
      </c>
      <c r="C160" s="128"/>
      <c r="D160" s="119">
        <f t="shared" si="6"/>
        <v>0</v>
      </c>
      <c r="E160" s="150"/>
      <c r="F160" s="150"/>
      <c r="G160" s="150"/>
      <c r="H160" s="150"/>
      <c r="I160" s="151"/>
      <c r="J160" s="150"/>
      <c r="K160" s="151"/>
      <c r="L160" s="150"/>
      <c r="M160" s="150"/>
      <c r="N160" s="150"/>
      <c r="O160" s="152"/>
      <c r="Q160" s="103">
        <f t="shared" si="7"/>
        <v>0</v>
      </c>
      <c r="R160" s="103">
        <f t="shared" si="8"/>
        <v>0</v>
      </c>
    </row>
    <row r="161" spans="1:18" ht="13.5" customHeight="1">
      <c r="A161" s="126"/>
      <c r="B161" s="118" t="s">
        <v>178</v>
      </c>
      <c r="C161" s="128"/>
      <c r="D161" s="119">
        <f t="shared" si="6"/>
        <v>0</v>
      </c>
      <c r="E161" s="150"/>
      <c r="F161" s="150"/>
      <c r="G161" s="150"/>
      <c r="H161" s="150"/>
      <c r="I161" s="151"/>
      <c r="J161" s="150"/>
      <c r="K161" s="151"/>
      <c r="L161" s="150"/>
      <c r="M161" s="150"/>
      <c r="N161" s="150"/>
      <c r="O161" s="152"/>
      <c r="Q161" s="103">
        <f t="shared" si="7"/>
        <v>0</v>
      </c>
      <c r="R161" s="103">
        <f t="shared" si="8"/>
        <v>0</v>
      </c>
    </row>
    <row r="162" spans="1:18" ht="13.5" customHeight="1">
      <c r="A162" s="126"/>
      <c r="B162" s="120" t="s">
        <v>179</v>
      </c>
      <c r="C162" s="128"/>
      <c r="D162" s="119">
        <f t="shared" si="6"/>
        <v>0</v>
      </c>
      <c r="E162" s="150"/>
      <c r="F162" s="150"/>
      <c r="G162" s="150"/>
      <c r="H162" s="150"/>
      <c r="I162" s="151"/>
      <c r="J162" s="150"/>
      <c r="K162" s="151"/>
      <c r="L162" s="150"/>
      <c r="M162" s="150"/>
      <c r="N162" s="150"/>
      <c r="O162" s="152"/>
      <c r="Q162" s="103">
        <f t="shared" si="7"/>
        <v>0</v>
      </c>
      <c r="R162" s="103">
        <f t="shared" si="8"/>
        <v>0</v>
      </c>
    </row>
    <row r="163" spans="1:18" ht="13.5" customHeight="1">
      <c r="A163" s="126"/>
      <c r="B163" s="118" t="s">
        <v>180</v>
      </c>
      <c r="C163" s="128"/>
      <c r="D163" s="119">
        <f t="shared" si="6"/>
        <v>0</v>
      </c>
      <c r="E163" s="150"/>
      <c r="F163" s="150"/>
      <c r="G163" s="150"/>
      <c r="H163" s="150"/>
      <c r="I163" s="151"/>
      <c r="J163" s="150"/>
      <c r="K163" s="151"/>
      <c r="L163" s="150"/>
      <c r="M163" s="150"/>
      <c r="N163" s="150"/>
      <c r="O163" s="152"/>
      <c r="Q163" s="103">
        <f t="shared" si="7"/>
        <v>0</v>
      </c>
      <c r="R163" s="103">
        <f t="shared" si="8"/>
        <v>0</v>
      </c>
    </row>
    <row r="164" spans="1:18" ht="13.5" customHeight="1">
      <c r="A164" s="126"/>
      <c r="B164" s="120" t="s">
        <v>181</v>
      </c>
      <c r="C164" s="128"/>
      <c r="D164" s="119">
        <f t="shared" si="6"/>
        <v>0</v>
      </c>
      <c r="E164" s="150"/>
      <c r="F164" s="153"/>
      <c r="G164" s="153"/>
      <c r="H164" s="150"/>
      <c r="I164" s="151"/>
      <c r="J164" s="150"/>
      <c r="K164" s="151"/>
      <c r="L164" s="150"/>
      <c r="M164" s="150"/>
      <c r="N164" s="150"/>
      <c r="O164" s="152"/>
      <c r="Q164" s="103">
        <f t="shared" si="7"/>
        <v>0</v>
      </c>
      <c r="R164" s="103">
        <f t="shared" si="8"/>
        <v>0</v>
      </c>
    </row>
    <row r="165" spans="1:18" ht="13.5" customHeight="1">
      <c r="A165" s="126"/>
      <c r="B165" s="118" t="s">
        <v>182</v>
      </c>
      <c r="C165" s="128"/>
      <c r="D165" s="119">
        <f t="shared" si="6"/>
        <v>0</v>
      </c>
      <c r="E165" s="150"/>
      <c r="F165" s="150"/>
      <c r="G165" s="150"/>
      <c r="H165" s="150"/>
      <c r="I165" s="151"/>
      <c r="J165" s="150"/>
      <c r="K165" s="151"/>
      <c r="L165" s="150"/>
      <c r="M165" s="150"/>
      <c r="N165" s="150"/>
      <c r="O165" s="152"/>
      <c r="Q165" s="103">
        <f t="shared" si="7"/>
        <v>0</v>
      </c>
      <c r="R165" s="103">
        <f t="shared" si="8"/>
        <v>0</v>
      </c>
    </row>
    <row r="166" spans="1:18" ht="13.5" customHeight="1">
      <c r="A166" s="126"/>
      <c r="B166" s="120" t="s">
        <v>183</v>
      </c>
      <c r="C166" s="129"/>
      <c r="D166" s="119">
        <f t="shared" si="6"/>
        <v>0</v>
      </c>
      <c r="E166" s="154"/>
      <c r="F166" s="154"/>
      <c r="G166" s="154"/>
      <c r="H166" s="129"/>
      <c r="I166" s="155"/>
      <c r="J166" s="154"/>
      <c r="K166" s="155"/>
      <c r="L166" s="150"/>
      <c r="M166" s="150"/>
      <c r="N166" s="150"/>
      <c r="O166" s="152"/>
      <c r="Q166" s="103">
        <f t="shared" si="7"/>
        <v>0</v>
      </c>
      <c r="R166" s="103">
        <f t="shared" si="8"/>
        <v>0</v>
      </c>
    </row>
    <row r="167" spans="1:18" ht="13.5" customHeight="1">
      <c r="A167" s="126"/>
      <c r="B167" s="118" t="s">
        <v>184</v>
      </c>
      <c r="C167" s="128"/>
      <c r="D167" s="119">
        <f t="shared" si="6"/>
        <v>0</v>
      </c>
      <c r="E167" s="150"/>
      <c r="F167" s="150"/>
      <c r="G167" s="150"/>
      <c r="H167" s="150"/>
      <c r="I167" s="151"/>
      <c r="J167" s="150"/>
      <c r="K167" s="151"/>
      <c r="L167" s="150"/>
      <c r="M167" s="150"/>
      <c r="N167" s="150"/>
      <c r="O167" s="152"/>
      <c r="Q167" s="103">
        <f t="shared" si="7"/>
        <v>0</v>
      </c>
      <c r="R167" s="103">
        <f t="shared" si="8"/>
        <v>0</v>
      </c>
    </row>
    <row r="168" spans="1:18" ht="13.5" customHeight="1">
      <c r="A168" s="126"/>
      <c r="B168" s="120" t="s">
        <v>185</v>
      </c>
      <c r="C168" s="128"/>
      <c r="D168" s="119">
        <f t="shared" si="6"/>
        <v>0</v>
      </c>
      <c r="E168" s="150"/>
      <c r="F168" s="150"/>
      <c r="G168" s="150"/>
      <c r="H168" s="150"/>
      <c r="I168" s="151"/>
      <c r="J168" s="150"/>
      <c r="K168" s="151"/>
      <c r="L168" s="150"/>
      <c r="M168" s="150"/>
      <c r="N168" s="150"/>
      <c r="O168" s="152"/>
      <c r="Q168" s="103">
        <f t="shared" si="7"/>
        <v>0</v>
      </c>
      <c r="R168" s="103">
        <f t="shared" si="8"/>
        <v>0</v>
      </c>
    </row>
    <row r="169" spans="1:18" ht="13.5" customHeight="1">
      <c r="A169" s="126"/>
      <c r="B169" s="118" t="s">
        <v>186</v>
      </c>
      <c r="C169" s="128"/>
      <c r="D169" s="119">
        <f t="shared" si="6"/>
        <v>0</v>
      </c>
      <c r="E169" s="150"/>
      <c r="F169" s="150"/>
      <c r="G169" s="150"/>
      <c r="H169" s="150"/>
      <c r="I169" s="151"/>
      <c r="J169" s="150"/>
      <c r="K169" s="151"/>
      <c r="L169" s="150"/>
      <c r="M169" s="150"/>
      <c r="N169" s="150"/>
      <c r="O169" s="152"/>
      <c r="Q169" s="103">
        <f t="shared" si="7"/>
        <v>0</v>
      </c>
      <c r="R169" s="103">
        <f t="shared" si="8"/>
        <v>0</v>
      </c>
    </row>
    <row r="170" spans="1:18" ht="13.5" customHeight="1">
      <c r="A170" s="126"/>
      <c r="B170" s="120" t="s">
        <v>187</v>
      </c>
      <c r="C170" s="128"/>
      <c r="D170" s="119">
        <f t="shared" si="6"/>
        <v>0</v>
      </c>
      <c r="E170" s="150"/>
      <c r="F170" s="150"/>
      <c r="G170" s="150"/>
      <c r="H170" s="150"/>
      <c r="I170" s="151"/>
      <c r="J170" s="150"/>
      <c r="K170" s="151"/>
      <c r="L170" s="150"/>
      <c r="M170" s="150"/>
      <c r="N170" s="150"/>
      <c r="O170" s="152"/>
      <c r="Q170" s="103">
        <f t="shared" si="7"/>
        <v>0</v>
      </c>
      <c r="R170" s="103">
        <f t="shared" si="8"/>
        <v>0</v>
      </c>
    </row>
    <row r="171" spans="1:18" ht="13.5" customHeight="1">
      <c r="A171" s="126"/>
      <c r="B171" s="118" t="s">
        <v>188</v>
      </c>
      <c r="C171" s="128"/>
      <c r="D171" s="119">
        <f t="shared" si="6"/>
        <v>0</v>
      </c>
      <c r="E171" s="150"/>
      <c r="F171" s="150"/>
      <c r="G171" s="150"/>
      <c r="H171" s="150"/>
      <c r="I171" s="151"/>
      <c r="J171" s="150"/>
      <c r="K171" s="151"/>
      <c r="L171" s="150"/>
      <c r="M171" s="150"/>
      <c r="N171" s="150"/>
      <c r="O171" s="152"/>
      <c r="Q171" s="103">
        <f t="shared" si="7"/>
        <v>0</v>
      </c>
      <c r="R171" s="103">
        <f t="shared" si="8"/>
        <v>0</v>
      </c>
    </row>
    <row r="172" spans="1:18" ht="13.5" customHeight="1">
      <c r="A172" s="126"/>
      <c r="B172" s="120" t="s">
        <v>189</v>
      </c>
      <c r="C172" s="128"/>
      <c r="D172" s="119">
        <f t="shared" si="6"/>
        <v>0</v>
      </c>
      <c r="E172" s="150"/>
      <c r="F172" s="150"/>
      <c r="G172" s="150"/>
      <c r="H172" s="150"/>
      <c r="I172" s="151"/>
      <c r="J172" s="150"/>
      <c r="K172" s="151"/>
      <c r="L172" s="150"/>
      <c r="M172" s="150"/>
      <c r="N172" s="150"/>
      <c r="O172" s="152"/>
      <c r="Q172" s="103">
        <f t="shared" si="7"/>
        <v>0</v>
      </c>
      <c r="R172" s="103">
        <f t="shared" si="8"/>
        <v>0</v>
      </c>
    </row>
    <row r="173" spans="1:18" ht="13.5" customHeight="1">
      <c r="A173" s="126"/>
      <c r="B173" s="118" t="s">
        <v>190</v>
      </c>
      <c r="C173" s="128"/>
      <c r="D173" s="119">
        <f t="shared" si="6"/>
        <v>0</v>
      </c>
      <c r="E173" s="150"/>
      <c r="F173" s="150"/>
      <c r="G173" s="150"/>
      <c r="H173" s="150"/>
      <c r="I173" s="151"/>
      <c r="J173" s="150"/>
      <c r="K173" s="151"/>
      <c r="L173" s="150"/>
      <c r="M173" s="150"/>
      <c r="N173" s="150"/>
      <c r="O173" s="152"/>
      <c r="Q173" s="103">
        <f t="shared" si="7"/>
        <v>0</v>
      </c>
      <c r="R173" s="103">
        <f t="shared" si="8"/>
        <v>0</v>
      </c>
    </row>
    <row r="174" spans="1:18" ht="13.5" customHeight="1">
      <c r="A174" s="126"/>
      <c r="B174" s="120" t="s">
        <v>191</v>
      </c>
      <c r="C174" s="128"/>
      <c r="D174" s="119">
        <f t="shared" si="6"/>
        <v>0</v>
      </c>
      <c r="E174" s="150"/>
      <c r="F174" s="150"/>
      <c r="G174" s="150"/>
      <c r="H174" s="150"/>
      <c r="I174" s="151"/>
      <c r="J174" s="150"/>
      <c r="K174" s="151"/>
      <c r="L174" s="150"/>
      <c r="M174" s="150"/>
      <c r="N174" s="150"/>
      <c r="O174" s="152"/>
      <c r="Q174" s="103">
        <f t="shared" si="7"/>
        <v>0</v>
      </c>
      <c r="R174" s="103">
        <f t="shared" si="8"/>
        <v>0</v>
      </c>
    </row>
    <row r="175" spans="1:18" ht="13.5" customHeight="1">
      <c r="A175" s="126"/>
      <c r="B175" s="118" t="s">
        <v>192</v>
      </c>
      <c r="C175" s="128"/>
      <c r="D175" s="119">
        <f t="shared" si="6"/>
        <v>0</v>
      </c>
      <c r="E175" s="150"/>
      <c r="F175" s="153"/>
      <c r="G175" s="153"/>
      <c r="H175" s="150"/>
      <c r="I175" s="151"/>
      <c r="J175" s="150"/>
      <c r="K175" s="151"/>
      <c r="L175" s="150"/>
      <c r="M175" s="150"/>
      <c r="N175" s="150"/>
      <c r="O175" s="152"/>
      <c r="Q175" s="103">
        <f t="shared" si="7"/>
        <v>0</v>
      </c>
      <c r="R175" s="103">
        <f t="shared" si="8"/>
        <v>0</v>
      </c>
    </row>
    <row r="176" spans="1:18" ht="13.5" customHeight="1">
      <c r="A176" s="126"/>
      <c r="B176" s="120" t="s">
        <v>193</v>
      </c>
      <c r="C176" s="128"/>
      <c r="D176" s="119">
        <f t="shared" si="6"/>
        <v>0</v>
      </c>
      <c r="E176" s="150"/>
      <c r="F176" s="150"/>
      <c r="G176" s="150"/>
      <c r="H176" s="150"/>
      <c r="I176" s="151"/>
      <c r="J176" s="150"/>
      <c r="K176" s="151"/>
      <c r="L176" s="150"/>
      <c r="M176" s="150"/>
      <c r="N176" s="150"/>
      <c r="O176" s="152"/>
      <c r="Q176" s="103">
        <f t="shared" si="7"/>
        <v>0</v>
      </c>
      <c r="R176" s="103">
        <f t="shared" si="8"/>
        <v>0</v>
      </c>
    </row>
    <row r="177" spans="1:18" ht="13.5" customHeight="1">
      <c r="A177" s="126"/>
      <c r="B177" s="118" t="s">
        <v>194</v>
      </c>
      <c r="C177" s="129"/>
      <c r="D177" s="119">
        <f t="shared" si="6"/>
        <v>0</v>
      </c>
      <c r="E177" s="154"/>
      <c r="F177" s="154"/>
      <c r="G177" s="154"/>
      <c r="H177" s="129"/>
      <c r="I177" s="155"/>
      <c r="J177" s="154"/>
      <c r="K177" s="155"/>
      <c r="L177" s="150"/>
      <c r="M177" s="150"/>
      <c r="N177" s="150"/>
      <c r="O177" s="152"/>
      <c r="Q177" s="103">
        <f t="shared" si="7"/>
        <v>0</v>
      </c>
      <c r="R177" s="103">
        <f t="shared" si="8"/>
        <v>0</v>
      </c>
    </row>
    <row r="178" spans="1:18" ht="13.5" customHeight="1">
      <c r="A178" s="126"/>
      <c r="B178" s="120" t="s">
        <v>195</v>
      </c>
      <c r="C178" s="128"/>
      <c r="D178" s="119">
        <f t="shared" si="6"/>
        <v>0</v>
      </c>
      <c r="E178" s="150"/>
      <c r="F178" s="150"/>
      <c r="G178" s="150"/>
      <c r="H178" s="150"/>
      <c r="I178" s="151"/>
      <c r="J178" s="150"/>
      <c r="K178" s="151"/>
      <c r="L178" s="150"/>
      <c r="M178" s="150"/>
      <c r="N178" s="150"/>
      <c r="O178" s="152"/>
      <c r="Q178" s="103">
        <f t="shared" si="7"/>
        <v>0</v>
      </c>
      <c r="R178" s="103">
        <f t="shared" si="8"/>
        <v>0</v>
      </c>
    </row>
    <row r="179" spans="1:18" ht="13.5" customHeight="1">
      <c r="A179" s="126"/>
      <c r="B179" s="118" t="s">
        <v>196</v>
      </c>
      <c r="C179" s="128"/>
      <c r="D179" s="119">
        <f t="shared" si="6"/>
        <v>0</v>
      </c>
      <c r="E179" s="150"/>
      <c r="F179" s="150"/>
      <c r="G179" s="150"/>
      <c r="H179" s="150"/>
      <c r="I179" s="151"/>
      <c r="J179" s="150"/>
      <c r="K179" s="151"/>
      <c r="L179" s="150"/>
      <c r="M179" s="150"/>
      <c r="N179" s="150"/>
      <c r="O179" s="152"/>
      <c r="Q179" s="103">
        <f t="shared" si="7"/>
        <v>0</v>
      </c>
      <c r="R179" s="103">
        <f t="shared" si="8"/>
        <v>0</v>
      </c>
    </row>
    <row r="180" spans="1:18" ht="13.5" customHeight="1">
      <c r="A180" s="126"/>
      <c r="B180" s="120" t="s">
        <v>197</v>
      </c>
      <c r="C180" s="128"/>
      <c r="D180" s="119">
        <f t="shared" si="6"/>
        <v>0</v>
      </c>
      <c r="E180" s="150"/>
      <c r="F180" s="150"/>
      <c r="G180" s="150"/>
      <c r="H180" s="150"/>
      <c r="I180" s="151"/>
      <c r="J180" s="150"/>
      <c r="K180" s="151"/>
      <c r="L180" s="150"/>
      <c r="M180" s="150"/>
      <c r="N180" s="150"/>
      <c r="O180" s="152"/>
      <c r="Q180" s="103">
        <f t="shared" si="7"/>
        <v>0</v>
      </c>
      <c r="R180" s="103">
        <f t="shared" si="8"/>
        <v>0</v>
      </c>
    </row>
    <row r="181" spans="1:18" ht="13.5" customHeight="1">
      <c r="A181" s="126"/>
      <c r="B181" s="118" t="s">
        <v>198</v>
      </c>
      <c r="C181" s="128"/>
      <c r="D181" s="119">
        <f t="shared" si="6"/>
        <v>0</v>
      </c>
      <c r="E181" s="150"/>
      <c r="F181" s="150"/>
      <c r="G181" s="150"/>
      <c r="H181" s="150"/>
      <c r="I181" s="151"/>
      <c r="J181" s="150"/>
      <c r="K181" s="151"/>
      <c r="L181" s="150"/>
      <c r="M181" s="150"/>
      <c r="N181" s="150"/>
      <c r="O181" s="152"/>
      <c r="Q181" s="103">
        <f t="shared" si="7"/>
        <v>0</v>
      </c>
      <c r="R181" s="103">
        <f t="shared" si="8"/>
        <v>0</v>
      </c>
    </row>
    <row r="182" spans="1:18" ht="13.5" customHeight="1">
      <c r="A182" s="126"/>
      <c r="B182" s="120" t="s">
        <v>199</v>
      </c>
      <c r="C182" s="128"/>
      <c r="D182" s="119">
        <f t="shared" si="6"/>
        <v>0</v>
      </c>
      <c r="E182" s="150"/>
      <c r="F182" s="153"/>
      <c r="G182" s="153"/>
      <c r="H182" s="150"/>
      <c r="I182" s="151"/>
      <c r="J182" s="150"/>
      <c r="K182" s="151"/>
      <c r="L182" s="150"/>
      <c r="M182" s="150"/>
      <c r="N182" s="150"/>
      <c r="O182" s="152"/>
      <c r="Q182" s="103">
        <f t="shared" si="7"/>
        <v>0</v>
      </c>
      <c r="R182" s="103">
        <f t="shared" si="8"/>
        <v>0</v>
      </c>
    </row>
    <row r="183" spans="1:18" ht="13.5" customHeight="1">
      <c r="A183" s="126"/>
      <c r="B183" s="118" t="s">
        <v>200</v>
      </c>
      <c r="C183" s="128"/>
      <c r="D183" s="119">
        <f t="shared" si="6"/>
        <v>0</v>
      </c>
      <c r="E183" s="150"/>
      <c r="F183" s="150"/>
      <c r="G183" s="150"/>
      <c r="H183" s="150"/>
      <c r="I183" s="151"/>
      <c r="J183" s="150"/>
      <c r="K183" s="151"/>
      <c r="L183" s="150"/>
      <c r="M183" s="150"/>
      <c r="N183" s="150"/>
      <c r="O183" s="152"/>
      <c r="Q183" s="103">
        <f t="shared" si="7"/>
        <v>0</v>
      </c>
      <c r="R183" s="103">
        <f t="shared" si="8"/>
        <v>0</v>
      </c>
    </row>
    <row r="184" spans="1:18" ht="13.5" customHeight="1">
      <c r="A184" s="126"/>
      <c r="B184" s="120" t="s">
        <v>201</v>
      </c>
      <c r="C184" s="129"/>
      <c r="D184" s="119">
        <f t="shared" si="6"/>
        <v>0</v>
      </c>
      <c r="E184" s="154"/>
      <c r="F184" s="154"/>
      <c r="G184" s="154"/>
      <c r="H184" s="129"/>
      <c r="I184" s="155"/>
      <c r="J184" s="154"/>
      <c r="K184" s="155"/>
      <c r="L184" s="150"/>
      <c r="M184" s="150"/>
      <c r="N184" s="150"/>
      <c r="O184" s="152"/>
      <c r="Q184" s="103">
        <f t="shared" si="7"/>
        <v>0</v>
      </c>
      <c r="R184" s="103">
        <f t="shared" si="8"/>
        <v>0</v>
      </c>
    </row>
    <row r="185" spans="1:18" ht="13.5" customHeight="1">
      <c r="A185" s="126"/>
      <c r="B185" s="118" t="s">
        <v>202</v>
      </c>
      <c r="C185" s="128"/>
      <c r="D185" s="119">
        <f t="shared" si="6"/>
        <v>0</v>
      </c>
      <c r="E185" s="150"/>
      <c r="F185" s="150"/>
      <c r="G185" s="150"/>
      <c r="H185" s="150"/>
      <c r="I185" s="151"/>
      <c r="J185" s="150"/>
      <c r="K185" s="151"/>
      <c r="L185" s="150"/>
      <c r="M185" s="150"/>
      <c r="N185" s="150"/>
      <c r="O185" s="152"/>
      <c r="Q185" s="103">
        <f t="shared" si="7"/>
        <v>0</v>
      </c>
      <c r="R185" s="103">
        <f t="shared" si="8"/>
        <v>0</v>
      </c>
    </row>
    <row r="186" spans="1:18" ht="13.5" customHeight="1">
      <c r="A186" s="126"/>
      <c r="B186" s="120" t="s">
        <v>203</v>
      </c>
      <c r="C186" s="128"/>
      <c r="D186" s="119">
        <f t="shared" si="6"/>
        <v>0</v>
      </c>
      <c r="E186" s="150"/>
      <c r="F186" s="150"/>
      <c r="G186" s="150"/>
      <c r="H186" s="150"/>
      <c r="I186" s="151"/>
      <c r="J186" s="150"/>
      <c r="K186" s="151"/>
      <c r="L186" s="150"/>
      <c r="M186" s="150"/>
      <c r="N186" s="150"/>
      <c r="O186" s="152"/>
      <c r="Q186" s="103">
        <f t="shared" si="7"/>
        <v>0</v>
      </c>
      <c r="R186" s="103">
        <f t="shared" si="8"/>
        <v>0</v>
      </c>
    </row>
    <row r="187" spans="1:18" ht="13.5" customHeight="1">
      <c r="A187" s="126"/>
      <c r="B187" s="118" t="s">
        <v>204</v>
      </c>
      <c r="C187" s="128"/>
      <c r="D187" s="119">
        <f t="shared" si="6"/>
        <v>0</v>
      </c>
      <c r="E187" s="150"/>
      <c r="F187" s="150"/>
      <c r="G187" s="150"/>
      <c r="H187" s="150"/>
      <c r="I187" s="151"/>
      <c r="J187" s="150"/>
      <c r="K187" s="151"/>
      <c r="L187" s="150"/>
      <c r="M187" s="150"/>
      <c r="N187" s="150"/>
      <c r="O187" s="152"/>
      <c r="Q187" s="103">
        <f t="shared" si="7"/>
        <v>0</v>
      </c>
      <c r="R187" s="103">
        <f t="shared" si="8"/>
        <v>0</v>
      </c>
    </row>
    <row r="188" spans="1:18" ht="13.5" customHeight="1">
      <c r="A188" s="126"/>
      <c r="B188" s="120" t="s">
        <v>205</v>
      </c>
      <c r="C188" s="128"/>
      <c r="D188" s="119">
        <f t="shared" si="6"/>
        <v>0</v>
      </c>
      <c r="E188" s="150"/>
      <c r="F188" s="150"/>
      <c r="G188" s="150"/>
      <c r="H188" s="150"/>
      <c r="I188" s="151"/>
      <c r="J188" s="150"/>
      <c r="K188" s="151"/>
      <c r="L188" s="150"/>
      <c r="M188" s="150"/>
      <c r="N188" s="150"/>
      <c r="O188" s="152"/>
      <c r="Q188" s="103">
        <f t="shared" si="7"/>
        <v>0</v>
      </c>
      <c r="R188" s="103">
        <f t="shared" si="8"/>
        <v>0</v>
      </c>
    </row>
    <row r="189" spans="1:18" ht="13.5" customHeight="1">
      <c r="A189" s="126"/>
      <c r="B189" s="118" t="s">
        <v>206</v>
      </c>
      <c r="C189" s="128"/>
      <c r="D189" s="119">
        <f t="shared" si="6"/>
        <v>0</v>
      </c>
      <c r="E189" s="150"/>
      <c r="F189" s="150"/>
      <c r="G189" s="150"/>
      <c r="H189" s="150"/>
      <c r="I189" s="151"/>
      <c r="J189" s="150"/>
      <c r="K189" s="151"/>
      <c r="L189" s="150"/>
      <c r="M189" s="150"/>
      <c r="N189" s="150"/>
      <c r="O189" s="152"/>
      <c r="Q189" s="103">
        <f t="shared" si="7"/>
        <v>0</v>
      </c>
      <c r="R189" s="103">
        <f t="shared" si="8"/>
        <v>0</v>
      </c>
    </row>
    <row r="190" spans="1:18" ht="13.5" customHeight="1">
      <c r="A190" s="126"/>
      <c r="B190" s="120" t="s">
        <v>207</v>
      </c>
      <c r="C190" s="128"/>
      <c r="D190" s="119">
        <f t="shared" si="6"/>
        <v>0</v>
      </c>
      <c r="E190" s="150"/>
      <c r="F190" s="150"/>
      <c r="G190" s="150"/>
      <c r="H190" s="150"/>
      <c r="I190" s="151"/>
      <c r="J190" s="150"/>
      <c r="K190" s="151"/>
      <c r="L190" s="150"/>
      <c r="M190" s="150"/>
      <c r="N190" s="150"/>
      <c r="O190" s="152"/>
      <c r="Q190" s="103">
        <f t="shared" si="7"/>
        <v>0</v>
      </c>
      <c r="R190" s="103">
        <f t="shared" si="8"/>
        <v>0</v>
      </c>
    </row>
    <row r="191" spans="1:18" ht="13.5" customHeight="1">
      <c r="A191" s="126"/>
      <c r="B191" s="118" t="s">
        <v>208</v>
      </c>
      <c r="C191" s="128"/>
      <c r="D191" s="119">
        <f t="shared" si="6"/>
        <v>0</v>
      </c>
      <c r="E191" s="150"/>
      <c r="F191" s="150"/>
      <c r="G191" s="150"/>
      <c r="H191" s="150"/>
      <c r="I191" s="151"/>
      <c r="J191" s="150"/>
      <c r="K191" s="151"/>
      <c r="L191" s="150"/>
      <c r="M191" s="150"/>
      <c r="N191" s="150"/>
      <c r="O191" s="152"/>
      <c r="Q191" s="103">
        <f t="shared" si="7"/>
        <v>0</v>
      </c>
      <c r="R191" s="103">
        <f t="shared" si="8"/>
        <v>0</v>
      </c>
    </row>
    <row r="192" spans="1:18" ht="13.5" customHeight="1">
      <c r="A192" s="126"/>
      <c r="B192" s="120" t="s">
        <v>209</v>
      </c>
      <c r="C192" s="128"/>
      <c r="D192" s="119">
        <f t="shared" si="6"/>
        <v>0</v>
      </c>
      <c r="E192" s="150"/>
      <c r="F192" s="150"/>
      <c r="G192" s="150"/>
      <c r="H192" s="150"/>
      <c r="I192" s="151"/>
      <c r="J192" s="150"/>
      <c r="K192" s="151"/>
      <c r="L192" s="150"/>
      <c r="M192" s="150"/>
      <c r="N192" s="150"/>
      <c r="O192" s="152"/>
      <c r="Q192" s="103">
        <f t="shared" si="7"/>
        <v>0</v>
      </c>
      <c r="R192" s="103">
        <f t="shared" si="8"/>
        <v>0</v>
      </c>
    </row>
    <row r="193" spans="1:18" ht="13.5" customHeight="1">
      <c r="A193" s="126"/>
      <c r="B193" s="118" t="s">
        <v>210</v>
      </c>
      <c r="C193" s="128"/>
      <c r="D193" s="119">
        <f t="shared" si="6"/>
        <v>0</v>
      </c>
      <c r="E193" s="150"/>
      <c r="F193" s="153"/>
      <c r="G193" s="153"/>
      <c r="H193" s="150"/>
      <c r="I193" s="151"/>
      <c r="J193" s="150"/>
      <c r="K193" s="151"/>
      <c r="L193" s="150"/>
      <c r="M193" s="150"/>
      <c r="N193" s="150"/>
      <c r="O193" s="152"/>
      <c r="Q193" s="103">
        <f t="shared" si="7"/>
        <v>0</v>
      </c>
      <c r="R193" s="103">
        <f t="shared" si="8"/>
        <v>0</v>
      </c>
    </row>
    <row r="194" spans="1:18" ht="13.5" customHeight="1">
      <c r="A194" s="126"/>
      <c r="B194" s="120" t="s">
        <v>211</v>
      </c>
      <c r="C194" s="128"/>
      <c r="D194" s="119">
        <f t="shared" si="6"/>
        <v>0</v>
      </c>
      <c r="E194" s="150"/>
      <c r="F194" s="150"/>
      <c r="G194" s="150"/>
      <c r="H194" s="150"/>
      <c r="I194" s="151"/>
      <c r="J194" s="150"/>
      <c r="K194" s="151"/>
      <c r="L194" s="150"/>
      <c r="M194" s="150"/>
      <c r="N194" s="150"/>
      <c r="O194" s="152"/>
      <c r="Q194" s="103">
        <f t="shared" si="7"/>
        <v>0</v>
      </c>
      <c r="R194" s="103">
        <f t="shared" si="8"/>
        <v>0</v>
      </c>
    </row>
    <row r="195" spans="1:18" ht="13.5" customHeight="1">
      <c r="A195" s="126"/>
      <c r="B195" s="118" t="s">
        <v>212</v>
      </c>
      <c r="C195" s="129"/>
      <c r="D195" s="119">
        <f t="shared" si="6"/>
        <v>0</v>
      </c>
      <c r="E195" s="154"/>
      <c r="F195" s="154"/>
      <c r="G195" s="154"/>
      <c r="H195" s="129"/>
      <c r="I195" s="155"/>
      <c r="J195" s="154"/>
      <c r="K195" s="155"/>
      <c r="L195" s="150"/>
      <c r="M195" s="150"/>
      <c r="N195" s="150"/>
      <c r="O195" s="152"/>
      <c r="Q195" s="103">
        <f t="shared" si="7"/>
        <v>0</v>
      </c>
      <c r="R195" s="103">
        <f t="shared" si="8"/>
        <v>0</v>
      </c>
    </row>
    <row r="196" spans="1:18" ht="13.5" customHeight="1">
      <c r="A196" s="126"/>
      <c r="B196" s="120" t="s">
        <v>213</v>
      </c>
      <c r="C196" s="128"/>
      <c r="D196" s="119">
        <f t="shared" si="6"/>
        <v>0</v>
      </c>
      <c r="E196" s="150"/>
      <c r="F196" s="150"/>
      <c r="G196" s="150"/>
      <c r="H196" s="150"/>
      <c r="I196" s="151"/>
      <c r="J196" s="150"/>
      <c r="K196" s="151"/>
      <c r="L196" s="150"/>
      <c r="M196" s="150"/>
      <c r="N196" s="150"/>
      <c r="O196" s="152"/>
      <c r="Q196" s="103">
        <f t="shared" si="7"/>
        <v>0</v>
      </c>
      <c r="R196" s="103">
        <f t="shared" si="8"/>
        <v>0</v>
      </c>
    </row>
    <row r="197" spans="1:18" ht="13.5" customHeight="1">
      <c r="A197" s="126"/>
      <c r="B197" s="118" t="s">
        <v>214</v>
      </c>
      <c r="C197" s="128"/>
      <c r="D197" s="119">
        <f t="shared" si="6"/>
        <v>0</v>
      </c>
      <c r="E197" s="150"/>
      <c r="F197" s="150"/>
      <c r="G197" s="150"/>
      <c r="H197" s="150"/>
      <c r="I197" s="151"/>
      <c r="J197" s="150"/>
      <c r="K197" s="151"/>
      <c r="L197" s="150"/>
      <c r="M197" s="150"/>
      <c r="N197" s="150"/>
      <c r="O197" s="152"/>
      <c r="Q197" s="103">
        <f t="shared" si="7"/>
        <v>0</v>
      </c>
      <c r="R197" s="103">
        <f t="shared" si="8"/>
        <v>0</v>
      </c>
    </row>
    <row r="198" spans="1:18" ht="13.5" customHeight="1">
      <c r="A198" s="126"/>
      <c r="B198" s="120" t="s">
        <v>215</v>
      </c>
      <c r="C198" s="128"/>
      <c r="D198" s="119">
        <f t="shared" si="6"/>
        <v>0</v>
      </c>
      <c r="E198" s="150"/>
      <c r="F198" s="150"/>
      <c r="G198" s="150"/>
      <c r="H198" s="150"/>
      <c r="I198" s="151"/>
      <c r="J198" s="150"/>
      <c r="K198" s="151"/>
      <c r="L198" s="150"/>
      <c r="M198" s="150"/>
      <c r="N198" s="150"/>
      <c r="O198" s="152"/>
      <c r="Q198" s="103">
        <f t="shared" si="7"/>
        <v>0</v>
      </c>
      <c r="R198" s="103">
        <f t="shared" si="8"/>
        <v>0</v>
      </c>
    </row>
    <row r="199" spans="1:18" ht="13.5" customHeight="1">
      <c r="A199" s="126"/>
      <c r="B199" s="118" t="s">
        <v>216</v>
      </c>
      <c r="C199" s="128"/>
      <c r="D199" s="119">
        <f t="shared" si="6"/>
        <v>0</v>
      </c>
      <c r="E199" s="150"/>
      <c r="F199" s="150"/>
      <c r="G199" s="150"/>
      <c r="H199" s="150"/>
      <c r="I199" s="151"/>
      <c r="J199" s="150"/>
      <c r="K199" s="151"/>
      <c r="L199" s="150"/>
      <c r="M199" s="150"/>
      <c r="N199" s="150"/>
      <c r="O199" s="152"/>
      <c r="Q199" s="103">
        <f t="shared" si="7"/>
        <v>0</v>
      </c>
      <c r="R199" s="103">
        <f t="shared" si="8"/>
        <v>0</v>
      </c>
    </row>
    <row r="200" spans="1:18" ht="13.5" customHeight="1">
      <c r="A200" s="126"/>
      <c r="B200" s="120" t="s">
        <v>217</v>
      </c>
      <c r="C200" s="128"/>
      <c r="D200" s="119">
        <f aca="true" t="shared" si="9" ref="D200:D231">SUM(E200:H200)+J200+SUM(L200:O200)</f>
        <v>0</v>
      </c>
      <c r="E200" s="150"/>
      <c r="F200" s="153"/>
      <c r="G200" s="153"/>
      <c r="H200" s="150"/>
      <c r="I200" s="151"/>
      <c r="J200" s="150"/>
      <c r="K200" s="151"/>
      <c r="L200" s="150"/>
      <c r="M200" s="150"/>
      <c r="N200" s="150"/>
      <c r="O200" s="152"/>
      <c r="Q200" s="103">
        <f aca="true" t="shared" si="10" ref="Q200:Q231">IF(I200=1,H200,0)</f>
        <v>0</v>
      </c>
      <c r="R200" s="103">
        <f aca="true" t="shared" si="11" ref="R200:R231">IF(K200=1,J200,0)</f>
        <v>0</v>
      </c>
    </row>
    <row r="201" spans="1:18" ht="13.5" customHeight="1">
      <c r="A201" s="126"/>
      <c r="B201" s="118" t="s">
        <v>218</v>
      </c>
      <c r="C201" s="128"/>
      <c r="D201" s="119">
        <f t="shared" si="9"/>
        <v>0</v>
      </c>
      <c r="E201" s="150"/>
      <c r="F201" s="150"/>
      <c r="G201" s="150"/>
      <c r="H201" s="150"/>
      <c r="I201" s="151"/>
      <c r="J201" s="150"/>
      <c r="K201" s="151"/>
      <c r="L201" s="150"/>
      <c r="M201" s="150"/>
      <c r="N201" s="150"/>
      <c r="O201" s="152"/>
      <c r="Q201" s="103">
        <f t="shared" si="10"/>
        <v>0</v>
      </c>
      <c r="R201" s="103">
        <f t="shared" si="11"/>
        <v>0</v>
      </c>
    </row>
    <row r="202" spans="1:18" ht="13.5" customHeight="1">
      <c r="A202" s="126"/>
      <c r="B202" s="120" t="s">
        <v>219</v>
      </c>
      <c r="C202" s="129"/>
      <c r="D202" s="119">
        <f t="shared" si="9"/>
        <v>0</v>
      </c>
      <c r="E202" s="154"/>
      <c r="F202" s="154"/>
      <c r="G202" s="154"/>
      <c r="H202" s="129"/>
      <c r="I202" s="155"/>
      <c r="J202" s="154"/>
      <c r="K202" s="155"/>
      <c r="L202" s="150"/>
      <c r="M202" s="150"/>
      <c r="N202" s="150"/>
      <c r="O202" s="152"/>
      <c r="Q202" s="103">
        <f t="shared" si="10"/>
        <v>0</v>
      </c>
      <c r="R202" s="103">
        <f t="shared" si="11"/>
        <v>0</v>
      </c>
    </row>
    <row r="203" spans="1:18" ht="13.5" customHeight="1">
      <c r="A203" s="126"/>
      <c r="B203" s="118" t="s">
        <v>220</v>
      </c>
      <c r="C203" s="128"/>
      <c r="D203" s="119">
        <f t="shared" si="9"/>
        <v>0</v>
      </c>
      <c r="E203" s="150"/>
      <c r="F203" s="150"/>
      <c r="G203" s="150"/>
      <c r="H203" s="150"/>
      <c r="I203" s="151"/>
      <c r="J203" s="150"/>
      <c r="K203" s="151"/>
      <c r="L203" s="150"/>
      <c r="M203" s="150"/>
      <c r="N203" s="150"/>
      <c r="O203" s="152"/>
      <c r="Q203" s="103">
        <f t="shared" si="10"/>
        <v>0</v>
      </c>
      <c r="R203" s="103">
        <f t="shared" si="11"/>
        <v>0</v>
      </c>
    </row>
    <row r="204" spans="1:18" ht="13.5" customHeight="1">
      <c r="A204" s="126"/>
      <c r="B204" s="120" t="s">
        <v>221</v>
      </c>
      <c r="C204" s="128"/>
      <c r="D204" s="119">
        <f t="shared" si="9"/>
        <v>0</v>
      </c>
      <c r="E204" s="150"/>
      <c r="F204" s="150"/>
      <c r="G204" s="150"/>
      <c r="H204" s="150"/>
      <c r="I204" s="151"/>
      <c r="J204" s="150"/>
      <c r="K204" s="151"/>
      <c r="L204" s="150"/>
      <c r="M204" s="150"/>
      <c r="N204" s="150"/>
      <c r="O204" s="152"/>
      <c r="Q204" s="103">
        <f t="shared" si="10"/>
        <v>0</v>
      </c>
      <c r="R204" s="103">
        <f t="shared" si="11"/>
        <v>0</v>
      </c>
    </row>
    <row r="205" spans="1:18" ht="13.5" customHeight="1">
      <c r="A205" s="126"/>
      <c r="B205" s="118" t="s">
        <v>222</v>
      </c>
      <c r="C205" s="128"/>
      <c r="D205" s="119">
        <f t="shared" si="9"/>
        <v>0</v>
      </c>
      <c r="E205" s="150"/>
      <c r="F205" s="150"/>
      <c r="G205" s="150"/>
      <c r="H205" s="150"/>
      <c r="I205" s="151"/>
      <c r="J205" s="150"/>
      <c r="K205" s="151"/>
      <c r="L205" s="150"/>
      <c r="M205" s="150"/>
      <c r="N205" s="150"/>
      <c r="O205" s="152"/>
      <c r="Q205" s="103">
        <f t="shared" si="10"/>
        <v>0</v>
      </c>
      <c r="R205" s="103">
        <f t="shared" si="11"/>
        <v>0</v>
      </c>
    </row>
    <row r="206" spans="1:18" ht="13.5" customHeight="1">
      <c r="A206" s="126"/>
      <c r="B206" s="120" t="s">
        <v>223</v>
      </c>
      <c r="C206" s="128"/>
      <c r="D206" s="119">
        <f t="shared" si="9"/>
        <v>0</v>
      </c>
      <c r="E206" s="150"/>
      <c r="F206" s="150"/>
      <c r="G206" s="150"/>
      <c r="H206" s="150"/>
      <c r="I206" s="151"/>
      <c r="J206" s="150"/>
      <c r="K206" s="151"/>
      <c r="L206" s="150"/>
      <c r="M206" s="150"/>
      <c r="N206" s="150"/>
      <c r="O206" s="152"/>
      <c r="Q206" s="103">
        <f t="shared" si="10"/>
        <v>0</v>
      </c>
      <c r="R206" s="103">
        <f t="shared" si="11"/>
        <v>0</v>
      </c>
    </row>
    <row r="207" spans="1:18" ht="13.5" customHeight="1">
      <c r="A207" s="126"/>
      <c r="B207" s="118" t="s">
        <v>224</v>
      </c>
      <c r="C207" s="128"/>
      <c r="D207" s="119">
        <f t="shared" si="9"/>
        <v>0</v>
      </c>
      <c r="E207" s="150"/>
      <c r="F207" s="150"/>
      <c r="G207" s="150"/>
      <c r="H207" s="150"/>
      <c r="I207" s="151"/>
      <c r="J207" s="150"/>
      <c r="K207" s="151"/>
      <c r="L207" s="150"/>
      <c r="M207" s="150"/>
      <c r="N207" s="150"/>
      <c r="O207" s="152"/>
      <c r="Q207" s="103">
        <f t="shared" si="10"/>
        <v>0</v>
      </c>
      <c r="R207" s="103">
        <f t="shared" si="11"/>
        <v>0</v>
      </c>
    </row>
    <row r="208" spans="1:18" ht="13.5" customHeight="1">
      <c r="A208" s="126"/>
      <c r="B208" s="120" t="s">
        <v>225</v>
      </c>
      <c r="C208" s="128"/>
      <c r="D208" s="119">
        <f t="shared" si="9"/>
        <v>0</v>
      </c>
      <c r="E208" s="150"/>
      <c r="F208" s="150"/>
      <c r="G208" s="150"/>
      <c r="H208" s="150"/>
      <c r="I208" s="151"/>
      <c r="J208" s="150"/>
      <c r="K208" s="151"/>
      <c r="L208" s="150"/>
      <c r="M208" s="150"/>
      <c r="N208" s="150"/>
      <c r="O208" s="152"/>
      <c r="Q208" s="103">
        <f t="shared" si="10"/>
        <v>0</v>
      </c>
      <c r="R208" s="103">
        <f t="shared" si="11"/>
        <v>0</v>
      </c>
    </row>
    <row r="209" spans="1:18" ht="13.5" customHeight="1">
      <c r="A209" s="126"/>
      <c r="B209" s="118" t="s">
        <v>226</v>
      </c>
      <c r="C209" s="128"/>
      <c r="D209" s="119">
        <f t="shared" si="9"/>
        <v>0</v>
      </c>
      <c r="E209" s="150"/>
      <c r="F209" s="150"/>
      <c r="G209" s="150"/>
      <c r="H209" s="150"/>
      <c r="I209" s="151"/>
      <c r="J209" s="150"/>
      <c r="K209" s="151"/>
      <c r="L209" s="150"/>
      <c r="M209" s="150"/>
      <c r="N209" s="150"/>
      <c r="O209" s="152"/>
      <c r="Q209" s="103">
        <f t="shared" si="10"/>
        <v>0</v>
      </c>
      <c r="R209" s="103">
        <f t="shared" si="11"/>
        <v>0</v>
      </c>
    </row>
    <row r="210" spans="1:18" ht="13.5" customHeight="1">
      <c r="A210" s="126"/>
      <c r="B210" s="120" t="s">
        <v>227</v>
      </c>
      <c r="C210" s="128"/>
      <c r="D210" s="119">
        <f t="shared" si="9"/>
        <v>0</v>
      </c>
      <c r="E210" s="150"/>
      <c r="F210" s="150"/>
      <c r="G210" s="150"/>
      <c r="H210" s="150"/>
      <c r="I210" s="151"/>
      <c r="J210" s="150"/>
      <c r="K210" s="151"/>
      <c r="L210" s="150"/>
      <c r="M210" s="150"/>
      <c r="N210" s="150"/>
      <c r="O210" s="152"/>
      <c r="Q210" s="103">
        <f t="shared" si="10"/>
        <v>0</v>
      </c>
      <c r="R210" s="103">
        <f t="shared" si="11"/>
        <v>0</v>
      </c>
    </row>
    <row r="211" spans="1:18" ht="13.5" customHeight="1">
      <c r="A211" s="126"/>
      <c r="B211" s="118" t="s">
        <v>228</v>
      </c>
      <c r="C211" s="128"/>
      <c r="D211" s="119">
        <f t="shared" si="9"/>
        <v>0</v>
      </c>
      <c r="E211" s="150"/>
      <c r="F211" s="153"/>
      <c r="G211" s="153"/>
      <c r="H211" s="150"/>
      <c r="I211" s="151"/>
      <c r="J211" s="150"/>
      <c r="K211" s="151"/>
      <c r="L211" s="150"/>
      <c r="M211" s="150"/>
      <c r="N211" s="150"/>
      <c r="O211" s="152"/>
      <c r="Q211" s="103">
        <f t="shared" si="10"/>
        <v>0</v>
      </c>
      <c r="R211" s="103">
        <f t="shared" si="11"/>
        <v>0</v>
      </c>
    </row>
    <row r="212" spans="1:18" ht="13.5" customHeight="1">
      <c r="A212" s="126"/>
      <c r="B212" s="120" t="s">
        <v>229</v>
      </c>
      <c r="C212" s="128"/>
      <c r="D212" s="119">
        <f t="shared" si="9"/>
        <v>0</v>
      </c>
      <c r="E212" s="150"/>
      <c r="F212" s="150"/>
      <c r="G212" s="150"/>
      <c r="H212" s="150"/>
      <c r="I212" s="151"/>
      <c r="J212" s="150"/>
      <c r="K212" s="151"/>
      <c r="L212" s="150"/>
      <c r="M212" s="150"/>
      <c r="N212" s="150"/>
      <c r="O212" s="152"/>
      <c r="Q212" s="103">
        <f t="shared" si="10"/>
        <v>0</v>
      </c>
      <c r="R212" s="103">
        <f t="shared" si="11"/>
        <v>0</v>
      </c>
    </row>
    <row r="213" spans="1:18" ht="13.5" customHeight="1">
      <c r="A213" s="126"/>
      <c r="B213" s="118" t="s">
        <v>230</v>
      </c>
      <c r="C213" s="129"/>
      <c r="D213" s="119">
        <f t="shared" si="9"/>
        <v>0</v>
      </c>
      <c r="E213" s="154"/>
      <c r="F213" s="154"/>
      <c r="G213" s="154"/>
      <c r="H213" s="129"/>
      <c r="I213" s="155"/>
      <c r="J213" s="154"/>
      <c r="K213" s="155"/>
      <c r="L213" s="150"/>
      <c r="M213" s="150"/>
      <c r="N213" s="150"/>
      <c r="O213" s="152"/>
      <c r="Q213" s="103">
        <f t="shared" si="10"/>
        <v>0</v>
      </c>
      <c r="R213" s="103">
        <f t="shared" si="11"/>
        <v>0</v>
      </c>
    </row>
    <row r="214" spans="1:18" ht="13.5" customHeight="1">
      <c r="A214" s="126"/>
      <c r="B214" s="120" t="s">
        <v>231</v>
      </c>
      <c r="C214" s="128"/>
      <c r="D214" s="119">
        <f t="shared" si="9"/>
        <v>0</v>
      </c>
      <c r="E214" s="150"/>
      <c r="F214" s="150"/>
      <c r="G214" s="150"/>
      <c r="H214" s="150"/>
      <c r="I214" s="151"/>
      <c r="J214" s="150"/>
      <c r="K214" s="151"/>
      <c r="L214" s="150"/>
      <c r="M214" s="150"/>
      <c r="N214" s="150"/>
      <c r="O214" s="152"/>
      <c r="Q214" s="103">
        <f t="shared" si="10"/>
        <v>0</v>
      </c>
      <c r="R214" s="103">
        <f t="shared" si="11"/>
        <v>0</v>
      </c>
    </row>
    <row r="215" spans="1:18" ht="13.5" customHeight="1">
      <c r="A215" s="126"/>
      <c r="B215" s="118" t="s">
        <v>232</v>
      </c>
      <c r="C215" s="128"/>
      <c r="D215" s="119">
        <f t="shared" si="9"/>
        <v>0</v>
      </c>
      <c r="E215" s="150"/>
      <c r="F215" s="150"/>
      <c r="G215" s="150"/>
      <c r="H215" s="150"/>
      <c r="I215" s="151"/>
      <c r="J215" s="150"/>
      <c r="K215" s="151"/>
      <c r="L215" s="150"/>
      <c r="M215" s="150"/>
      <c r="N215" s="150"/>
      <c r="O215" s="152"/>
      <c r="Q215" s="103">
        <f t="shared" si="10"/>
        <v>0</v>
      </c>
      <c r="R215" s="103">
        <f t="shared" si="11"/>
        <v>0</v>
      </c>
    </row>
    <row r="216" spans="1:18" ht="13.5" customHeight="1">
      <c r="A216" s="126"/>
      <c r="B216" s="120" t="s">
        <v>233</v>
      </c>
      <c r="C216" s="128"/>
      <c r="D216" s="119">
        <f t="shared" si="9"/>
        <v>0</v>
      </c>
      <c r="E216" s="150"/>
      <c r="F216" s="150"/>
      <c r="G216" s="150"/>
      <c r="H216" s="150"/>
      <c r="I216" s="151"/>
      <c r="J216" s="150"/>
      <c r="K216" s="151"/>
      <c r="L216" s="150"/>
      <c r="M216" s="150"/>
      <c r="N216" s="150"/>
      <c r="O216" s="152"/>
      <c r="Q216" s="103">
        <f t="shared" si="10"/>
        <v>0</v>
      </c>
      <c r="R216" s="103">
        <f t="shared" si="11"/>
        <v>0</v>
      </c>
    </row>
    <row r="217" spans="1:18" ht="13.5" customHeight="1">
      <c r="A217" s="126"/>
      <c r="B217" s="118" t="s">
        <v>234</v>
      </c>
      <c r="C217" s="128"/>
      <c r="D217" s="119">
        <f t="shared" si="9"/>
        <v>0</v>
      </c>
      <c r="E217" s="150"/>
      <c r="F217" s="150"/>
      <c r="G217" s="150"/>
      <c r="H217" s="150"/>
      <c r="I217" s="151"/>
      <c r="J217" s="150"/>
      <c r="K217" s="151"/>
      <c r="L217" s="150"/>
      <c r="M217" s="150"/>
      <c r="N217" s="150"/>
      <c r="O217" s="152"/>
      <c r="Q217" s="103">
        <f t="shared" si="10"/>
        <v>0</v>
      </c>
      <c r="R217" s="103">
        <f t="shared" si="11"/>
        <v>0</v>
      </c>
    </row>
    <row r="218" spans="1:18" ht="13.5" customHeight="1">
      <c r="A218" s="126"/>
      <c r="B218" s="120" t="s">
        <v>235</v>
      </c>
      <c r="C218" s="128"/>
      <c r="D218" s="119">
        <f t="shared" si="9"/>
        <v>0</v>
      </c>
      <c r="E218" s="150"/>
      <c r="F218" s="153"/>
      <c r="G218" s="153"/>
      <c r="H218" s="150"/>
      <c r="I218" s="151"/>
      <c r="J218" s="150"/>
      <c r="K218" s="151"/>
      <c r="L218" s="150"/>
      <c r="M218" s="150"/>
      <c r="N218" s="150"/>
      <c r="O218" s="152"/>
      <c r="Q218" s="103">
        <f t="shared" si="10"/>
        <v>0</v>
      </c>
      <c r="R218" s="103">
        <f t="shared" si="11"/>
        <v>0</v>
      </c>
    </row>
    <row r="219" spans="1:18" ht="13.5" customHeight="1">
      <c r="A219" s="126"/>
      <c r="B219" s="118" t="s">
        <v>236</v>
      </c>
      <c r="C219" s="128"/>
      <c r="D219" s="119">
        <f t="shared" si="9"/>
        <v>0</v>
      </c>
      <c r="E219" s="150"/>
      <c r="F219" s="150"/>
      <c r="G219" s="150"/>
      <c r="H219" s="150"/>
      <c r="I219" s="151"/>
      <c r="J219" s="150"/>
      <c r="K219" s="151"/>
      <c r="L219" s="150"/>
      <c r="M219" s="150"/>
      <c r="N219" s="150"/>
      <c r="O219" s="152"/>
      <c r="Q219" s="103">
        <f t="shared" si="10"/>
        <v>0</v>
      </c>
      <c r="R219" s="103">
        <f t="shared" si="11"/>
        <v>0</v>
      </c>
    </row>
    <row r="220" spans="1:18" ht="13.5" customHeight="1">
      <c r="A220" s="126"/>
      <c r="B220" s="120" t="s">
        <v>237</v>
      </c>
      <c r="C220" s="129"/>
      <c r="D220" s="119">
        <f t="shared" si="9"/>
        <v>0</v>
      </c>
      <c r="E220" s="154"/>
      <c r="F220" s="154"/>
      <c r="G220" s="154"/>
      <c r="H220" s="129"/>
      <c r="I220" s="155"/>
      <c r="J220" s="154"/>
      <c r="K220" s="155"/>
      <c r="L220" s="150"/>
      <c r="M220" s="150"/>
      <c r="N220" s="150"/>
      <c r="O220" s="152"/>
      <c r="Q220" s="103">
        <f t="shared" si="10"/>
        <v>0</v>
      </c>
      <c r="R220" s="103">
        <f t="shared" si="11"/>
        <v>0</v>
      </c>
    </row>
    <row r="221" spans="1:18" ht="13.5" customHeight="1">
      <c r="A221" s="126"/>
      <c r="B221" s="118" t="s">
        <v>238</v>
      </c>
      <c r="C221" s="128"/>
      <c r="D221" s="119">
        <f t="shared" si="9"/>
        <v>0</v>
      </c>
      <c r="E221" s="150"/>
      <c r="F221" s="150"/>
      <c r="G221" s="150"/>
      <c r="H221" s="150"/>
      <c r="I221" s="151"/>
      <c r="J221" s="150"/>
      <c r="K221" s="151"/>
      <c r="L221" s="150"/>
      <c r="M221" s="150"/>
      <c r="N221" s="150"/>
      <c r="O221" s="152"/>
      <c r="Q221" s="103">
        <f t="shared" si="10"/>
        <v>0</v>
      </c>
      <c r="R221" s="103">
        <f t="shared" si="11"/>
        <v>0</v>
      </c>
    </row>
    <row r="222" spans="1:18" ht="13.5" customHeight="1">
      <c r="A222" s="126"/>
      <c r="B222" s="120" t="s">
        <v>239</v>
      </c>
      <c r="C222" s="128"/>
      <c r="D222" s="119">
        <f t="shared" si="9"/>
        <v>0</v>
      </c>
      <c r="E222" s="150"/>
      <c r="F222" s="150"/>
      <c r="G222" s="150"/>
      <c r="H222" s="150"/>
      <c r="I222" s="151"/>
      <c r="J222" s="150"/>
      <c r="K222" s="151"/>
      <c r="L222" s="150"/>
      <c r="M222" s="150"/>
      <c r="N222" s="150"/>
      <c r="O222" s="152"/>
      <c r="Q222" s="103">
        <f t="shared" si="10"/>
        <v>0</v>
      </c>
      <c r="R222" s="103">
        <f t="shared" si="11"/>
        <v>0</v>
      </c>
    </row>
    <row r="223" spans="1:18" ht="13.5" customHeight="1">
      <c r="A223" s="126"/>
      <c r="B223" s="118" t="s">
        <v>240</v>
      </c>
      <c r="C223" s="128"/>
      <c r="D223" s="119">
        <f t="shared" si="9"/>
        <v>0</v>
      </c>
      <c r="E223" s="150"/>
      <c r="F223" s="150"/>
      <c r="G223" s="150"/>
      <c r="H223" s="150"/>
      <c r="I223" s="151"/>
      <c r="J223" s="150"/>
      <c r="K223" s="151"/>
      <c r="L223" s="150"/>
      <c r="M223" s="150"/>
      <c r="N223" s="150"/>
      <c r="O223" s="152"/>
      <c r="Q223" s="103">
        <f t="shared" si="10"/>
        <v>0</v>
      </c>
      <c r="R223" s="103">
        <f t="shared" si="11"/>
        <v>0</v>
      </c>
    </row>
    <row r="224" spans="1:18" ht="13.5" customHeight="1">
      <c r="A224" s="126"/>
      <c r="B224" s="120" t="s">
        <v>241</v>
      </c>
      <c r="C224" s="128"/>
      <c r="D224" s="119">
        <f t="shared" si="9"/>
        <v>0</v>
      </c>
      <c r="E224" s="150"/>
      <c r="F224" s="150"/>
      <c r="G224" s="150"/>
      <c r="H224" s="150"/>
      <c r="I224" s="151"/>
      <c r="J224" s="150"/>
      <c r="K224" s="151"/>
      <c r="L224" s="150"/>
      <c r="M224" s="150"/>
      <c r="N224" s="150"/>
      <c r="O224" s="152"/>
      <c r="Q224" s="103">
        <f t="shared" si="10"/>
        <v>0</v>
      </c>
      <c r="R224" s="103">
        <f t="shared" si="11"/>
        <v>0</v>
      </c>
    </row>
    <row r="225" spans="1:18" ht="13.5" customHeight="1">
      <c r="A225" s="126"/>
      <c r="B225" s="118" t="s">
        <v>242</v>
      </c>
      <c r="C225" s="128"/>
      <c r="D225" s="119">
        <f t="shared" si="9"/>
        <v>0</v>
      </c>
      <c r="E225" s="150"/>
      <c r="F225" s="150"/>
      <c r="G225" s="150"/>
      <c r="H225" s="150"/>
      <c r="I225" s="151"/>
      <c r="J225" s="150"/>
      <c r="K225" s="151"/>
      <c r="L225" s="150"/>
      <c r="M225" s="150"/>
      <c r="N225" s="150"/>
      <c r="O225" s="152"/>
      <c r="Q225" s="103">
        <f t="shared" si="10"/>
        <v>0</v>
      </c>
      <c r="R225" s="103">
        <f t="shared" si="11"/>
        <v>0</v>
      </c>
    </row>
    <row r="226" spans="1:18" ht="13.5" customHeight="1">
      <c r="A226" s="126"/>
      <c r="B226" s="120" t="s">
        <v>243</v>
      </c>
      <c r="C226" s="128"/>
      <c r="D226" s="119">
        <f t="shared" si="9"/>
        <v>0</v>
      </c>
      <c r="E226" s="150"/>
      <c r="F226" s="150"/>
      <c r="G226" s="150"/>
      <c r="H226" s="150"/>
      <c r="I226" s="151"/>
      <c r="J226" s="150"/>
      <c r="K226" s="151"/>
      <c r="L226" s="150"/>
      <c r="M226" s="150"/>
      <c r="N226" s="150"/>
      <c r="O226" s="152"/>
      <c r="Q226" s="103">
        <f t="shared" si="10"/>
        <v>0</v>
      </c>
      <c r="R226" s="103">
        <f t="shared" si="11"/>
        <v>0</v>
      </c>
    </row>
    <row r="227" spans="1:18" ht="13.5" customHeight="1">
      <c r="A227" s="126"/>
      <c r="B227" s="118" t="s">
        <v>244</v>
      </c>
      <c r="C227" s="128"/>
      <c r="D227" s="119">
        <f t="shared" si="9"/>
        <v>0</v>
      </c>
      <c r="E227" s="150"/>
      <c r="F227" s="150"/>
      <c r="G227" s="150"/>
      <c r="H227" s="150"/>
      <c r="I227" s="151"/>
      <c r="J227" s="150"/>
      <c r="K227" s="151"/>
      <c r="L227" s="150"/>
      <c r="M227" s="150"/>
      <c r="N227" s="150"/>
      <c r="O227" s="152"/>
      <c r="Q227" s="103">
        <f t="shared" si="10"/>
        <v>0</v>
      </c>
      <c r="R227" s="103">
        <f t="shared" si="11"/>
        <v>0</v>
      </c>
    </row>
    <row r="228" spans="1:18" ht="13.5" customHeight="1">
      <c r="A228" s="126"/>
      <c r="B228" s="120" t="s">
        <v>245</v>
      </c>
      <c r="C228" s="128"/>
      <c r="D228" s="119">
        <f t="shared" si="9"/>
        <v>0</v>
      </c>
      <c r="E228" s="150"/>
      <c r="F228" s="150"/>
      <c r="G228" s="150"/>
      <c r="H228" s="150"/>
      <c r="I228" s="151"/>
      <c r="J228" s="150"/>
      <c r="K228" s="151"/>
      <c r="L228" s="150"/>
      <c r="M228" s="150"/>
      <c r="N228" s="150"/>
      <c r="O228" s="152"/>
      <c r="Q228" s="103">
        <f t="shared" si="10"/>
        <v>0</v>
      </c>
      <c r="R228" s="103">
        <f t="shared" si="11"/>
        <v>0</v>
      </c>
    </row>
    <row r="229" spans="1:18" ht="13.5" customHeight="1">
      <c r="A229" s="126"/>
      <c r="B229" s="118" t="s">
        <v>246</v>
      </c>
      <c r="C229" s="128"/>
      <c r="D229" s="119">
        <f t="shared" si="9"/>
        <v>0</v>
      </c>
      <c r="E229" s="150"/>
      <c r="F229" s="153"/>
      <c r="G229" s="153"/>
      <c r="H229" s="150"/>
      <c r="I229" s="151"/>
      <c r="J229" s="150"/>
      <c r="K229" s="151"/>
      <c r="L229" s="150"/>
      <c r="M229" s="150"/>
      <c r="N229" s="150"/>
      <c r="O229" s="152"/>
      <c r="Q229" s="103">
        <f t="shared" si="10"/>
        <v>0</v>
      </c>
      <c r="R229" s="103">
        <f t="shared" si="11"/>
        <v>0</v>
      </c>
    </row>
    <row r="230" spans="1:18" ht="13.5" customHeight="1">
      <c r="A230" s="126"/>
      <c r="B230" s="120" t="s">
        <v>247</v>
      </c>
      <c r="C230" s="128"/>
      <c r="D230" s="119">
        <f t="shared" si="9"/>
        <v>0</v>
      </c>
      <c r="E230" s="150"/>
      <c r="F230" s="150"/>
      <c r="G230" s="150"/>
      <c r="H230" s="150"/>
      <c r="I230" s="151"/>
      <c r="J230" s="150"/>
      <c r="K230" s="151"/>
      <c r="L230" s="150"/>
      <c r="M230" s="150"/>
      <c r="N230" s="150"/>
      <c r="O230" s="152"/>
      <c r="Q230" s="103">
        <f t="shared" si="10"/>
        <v>0</v>
      </c>
      <c r="R230" s="103">
        <f t="shared" si="11"/>
        <v>0</v>
      </c>
    </row>
    <row r="231" spans="1:18" ht="13.5" customHeight="1">
      <c r="A231" s="126"/>
      <c r="B231" s="118" t="s">
        <v>248</v>
      </c>
      <c r="C231" s="129"/>
      <c r="D231" s="119">
        <f t="shared" si="9"/>
        <v>0</v>
      </c>
      <c r="E231" s="154"/>
      <c r="F231" s="154"/>
      <c r="G231" s="154"/>
      <c r="H231" s="129"/>
      <c r="I231" s="155"/>
      <c r="J231" s="154"/>
      <c r="K231" s="155"/>
      <c r="L231" s="150"/>
      <c r="M231" s="150"/>
      <c r="N231" s="150"/>
      <c r="O231" s="152"/>
      <c r="Q231" s="103">
        <f t="shared" si="10"/>
        <v>0</v>
      </c>
      <c r="R231" s="103">
        <f t="shared" si="11"/>
        <v>0</v>
      </c>
    </row>
  </sheetData>
  <sheetProtection sheet="1" objects="1" scenarios="1"/>
  <mergeCells count="2">
    <mergeCell ref="A4:O4"/>
    <mergeCell ref="A6:C6"/>
  </mergeCells>
  <printOptions horizontalCentered="1"/>
  <pageMargins left="0.1968503937007874" right="0.3937007874015748" top="0.34" bottom="0.4330708661417323" header="0.19" footer="0.15748031496062992"/>
  <pageSetup fitToWidth="7" horizontalDpi="300" verticalDpi="300" orientation="landscape" paperSize="9" scale="68" r:id="rId3"/>
  <headerFooter alignWithMargins="0">
    <oddHeader>&amp;C&amp;F</oddHeader>
    <oddFooter>&amp;C&amp;A&amp;RStránka &amp;P</oddFooter>
  </headerFooter>
  <rowBreaks count="1" manualBreakCount="1">
    <brk id="56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2"/>
  <sheetViews>
    <sheetView showGridLines="0" zoomScale="75" zoomScaleNormal="75" workbookViewId="0" topLeftCell="A1">
      <selection activeCell="C39" sqref="C39"/>
    </sheetView>
  </sheetViews>
  <sheetFormatPr defaultColWidth="9.00390625" defaultRowHeight="12.75"/>
  <cols>
    <col min="1" max="1" width="12.875" style="0" customWidth="1"/>
    <col min="2" max="2" width="26.375" style="0" customWidth="1"/>
    <col min="3" max="4" width="16.125" style="0" customWidth="1"/>
    <col min="5" max="5" width="12.875" style="0" customWidth="1"/>
  </cols>
  <sheetData>
    <row r="1" spans="1:2" ht="12.75">
      <c r="A1" s="16" t="s">
        <v>380</v>
      </c>
      <c r="B1" t="str">
        <f>'SEZNAM DĚTÍ'!F3</f>
        <v>07. Blaník</v>
      </c>
    </row>
    <row r="2" spans="1:10" ht="12.75">
      <c r="A2" s="16" t="str">
        <f>'VÝDAJOVÁ ČÁST'!B1</f>
        <v>Název oddílu:</v>
      </c>
      <c r="B2" s="3">
        <f>'VÝDAJOVÁ ČÁST'!C1</f>
        <v>0</v>
      </c>
      <c r="C2" s="2"/>
      <c r="D2" s="16" t="str">
        <f>'VÝDAJOVÁ ČÁST'!M1</f>
        <v>Rok:</v>
      </c>
      <c r="E2" s="4">
        <f>'VÝDAJOVÁ ČÁST'!N1</f>
        <v>2006</v>
      </c>
      <c r="G2" s="21"/>
      <c r="H2" s="21"/>
      <c r="I2" s="21"/>
      <c r="J2" s="19"/>
    </row>
    <row r="3" spans="1:10" ht="12.75">
      <c r="A3" s="16" t="str">
        <f>'VÝDAJOVÁ ČÁST'!B2</f>
        <v>Číslo oddílu:</v>
      </c>
      <c r="B3" s="3">
        <f>'VÝDAJOVÁ ČÁST'!C2</f>
        <v>0</v>
      </c>
      <c r="C3" s="2"/>
      <c r="D3" s="16" t="str">
        <f>'VÝDAJOVÁ ČÁST'!M2</f>
        <v>Místo konání:</v>
      </c>
      <c r="E3" s="4" t="str">
        <f>'VÝDAJOVÁ ČÁST'!N2</f>
        <v>ohflafj</v>
      </c>
      <c r="G3" s="22"/>
      <c r="H3" s="22"/>
      <c r="I3" s="22"/>
      <c r="J3" s="19"/>
    </row>
    <row r="4" spans="1:10" ht="6.75" customHeight="1" thickBot="1">
      <c r="A4" s="2"/>
      <c r="B4" s="2"/>
      <c r="C4" s="2"/>
      <c r="D4" s="2"/>
      <c r="E4" s="2"/>
      <c r="G4" s="20"/>
      <c r="H4" s="19"/>
      <c r="I4" s="19"/>
      <c r="J4" s="19"/>
    </row>
    <row r="5" spans="1:10" ht="13.5" thickBot="1">
      <c r="A5" s="268" t="s">
        <v>0</v>
      </c>
      <c r="B5" s="269"/>
      <c r="C5" s="269"/>
      <c r="D5" s="269"/>
      <c r="E5" s="273"/>
      <c r="G5" s="20"/>
      <c r="H5" s="19"/>
      <c r="I5" s="19"/>
      <c r="J5" s="19"/>
    </row>
    <row r="6" spans="1:10" ht="13.5" thickBot="1">
      <c r="A6" s="27"/>
      <c r="B6" s="15"/>
      <c r="C6" s="15"/>
      <c r="D6" s="15"/>
      <c r="E6" s="28"/>
      <c r="G6" s="20"/>
      <c r="H6" s="20"/>
      <c r="I6" s="19"/>
      <c r="J6" s="19"/>
    </row>
    <row r="7" spans="1:10" ht="13.5" thickBot="1">
      <c r="A7" s="27"/>
      <c r="B7" s="7" t="s">
        <v>302</v>
      </c>
      <c r="C7" s="24">
        <f>'PŘÍJMOVÁ ČÁST'!J6</f>
        <v>0</v>
      </c>
      <c r="D7" s="23"/>
      <c r="E7" s="28"/>
      <c r="G7" s="20"/>
      <c r="H7" s="19"/>
      <c r="I7" s="19"/>
      <c r="J7" s="19"/>
    </row>
    <row r="8" spans="1:15" ht="13.5" thickBot="1">
      <c r="A8" s="27"/>
      <c r="B8" s="7"/>
      <c r="C8" s="130"/>
      <c r="D8" s="23"/>
      <c r="E8" s="156"/>
      <c r="F8" s="146"/>
      <c r="G8" s="157"/>
      <c r="H8" s="158"/>
      <c r="I8" s="158"/>
      <c r="J8" s="158"/>
      <c r="K8" s="146"/>
      <c r="L8" s="146"/>
      <c r="M8" s="146"/>
      <c r="N8" s="146"/>
      <c r="O8" s="146"/>
    </row>
    <row r="9" spans="1:15" ht="13.5" thickBot="1">
      <c r="A9" s="27"/>
      <c r="B9" s="26" t="s">
        <v>298</v>
      </c>
      <c r="C9" s="131">
        <f>'PŘÍJMOVÁ ČÁST'!M6</f>
        <v>0</v>
      </c>
      <c r="D9" s="10"/>
      <c r="E9" s="156"/>
      <c r="F9" s="146"/>
      <c r="G9" s="157"/>
      <c r="H9" s="158"/>
      <c r="I9" s="158"/>
      <c r="J9" s="158"/>
      <c r="K9" s="146"/>
      <c r="L9" s="146"/>
      <c r="M9" s="146"/>
      <c r="N9" s="146"/>
      <c r="O9" s="146"/>
    </row>
    <row r="10" spans="1:15" ht="13.5" thickBot="1">
      <c r="A10" s="27"/>
      <c r="B10" s="26" t="s">
        <v>299</v>
      </c>
      <c r="C10" s="132">
        <f>'PŘÍJMOVÁ ČÁST'!N6</f>
        <v>0</v>
      </c>
      <c r="D10" s="10"/>
      <c r="E10" s="156"/>
      <c r="F10" s="146"/>
      <c r="G10" s="157"/>
      <c r="H10" s="158"/>
      <c r="I10" s="158"/>
      <c r="J10" s="158"/>
      <c r="K10" s="146"/>
      <c r="L10" s="146"/>
      <c r="M10" s="146"/>
      <c r="N10" s="146"/>
      <c r="O10" s="146"/>
    </row>
    <row r="11" spans="1:15" ht="13.5" thickBot="1">
      <c r="A11" s="27"/>
      <c r="B11" s="26" t="s">
        <v>300</v>
      </c>
      <c r="C11" s="132">
        <f>'PŘÍJMOVÁ ČÁST'!J7</f>
        <v>0</v>
      </c>
      <c r="D11" s="10"/>
      <c r="E11" s="156"/>
      <c r="F11" s="146"/>
      <c r="G11" s="157"/>
      <c r="H11" s="158"/>
      <c r="I11" s="158"/>
      <c r="J11" s="158"/>
      <c r="K11" s="146"/>
      <c r="L11" s="146"/>
      <c r="M11" s="146"/>
      <c r="N11" s="146"/>
      <c r="O11" s="146"/>
    </row>
    <row r="12" spans="1:15" ht="13.5" thickBot="1">
      <c r="A12" s="27"/>
      <c r="B12" s="25" t="s">
        <v>301</v>
      </c>
      <c r="C12" s="133">
        <f>'PŘÍJMOVÁ ČÁST'!J8</f>
        <v>0</v>
      </c>
      <c r="D12" s="10"/>
      <c r="E12" s="156"/>
      <c r="F12" s="146"/>
      <c r="G12" s="157"/>
      <c r="H12" s="158"/>
      <c r="I12" s="158"/>
      <c r="J12" s="158"/>
      <c r="K12" s="146"/>
      <c r="L12" s="146"/>
      <c r="M12" s="146"/>
      <c r="N12" s="146"/>
      <c r="O12" s="146"/>
    </row>
    <row r="13" spans="1:15" ht="12.75">
      <c r="A13" s="27"/>
      <c r="B13" s="18"/>
      <c r="C13" s="134"/>
      <c r="D13" s="10"/>
      <c r="E13" s="156"/>
      <c r="F13" s="146"/>
      <c r="G13" s="157"/>
      <c r="H13" s="158"/>
      <c r="I13" s="158"/>
      <c r="J13" s="158"/>
      <c r="K13" s="146"/>
      <c r="L13" s="146"/>
      <c r="M13" s="146"/>
      <c r="N13" s="146"/>
      <c r="O13" s="146"/>
    </row>
    <row r="14" spans="1:15" ht="32.25" customHeight="1" thickBot="1">
      <c r="A14" s="264">
        <f>IF(SUM(C9:C12)=C7,0,"Nesouhlasí příjmy celkem a příjmy jako součet jednotlivých položek.
Zkontroluj, zda máš na listu SEZNAM DĚTÍ u všech zadáno 1 pro dítě nebo 2 pro rovera!")</f>
        <v>0</v>
      </c>
      <c r="B14" s="265"/>
      <c r="C14" s="266"/>
      <c r="D14" s="265"/>
      <c r="E14" s="267"/>
      <c r="F14" s="146"/>
      <c r="G14" s="157"/>
      <c r="H14" s="158"/>
      <c r="I14" s="158"/>
      <c r="J14" s="158"/>
      <c r="K14" s="146"/>
      <c r="L14" s="146"/>
      <c r="M14" s="146"/>
      <c r="N14" s="146"/>
      <c r="O14" s="146"/>
    </row>
    <row r="15" spans="1:15" ht="13.5" thickBot="1">
      <c r="A15" s="251" t="s">
        <v>15</v>
      </c>
      <c r="B15" s="272"/>
      <c r="C15" s="270"/>
      <c r="D15" s="272"/>
      <c r="E15" s="271"/>
      <c r="F15" s="146"/>
      <c r="G15" s="157"/>
      <c r="H15" s="158"/>
      <c r="I15" s="158"/>
      <c r="J15" s="158"/>
      <c r="K15" s="146"/>
      <c r="L15" s="146"/>
      <c r="M15" s="146"/>
      <c r="N15" s="146"/>
      <c r="O15" s="146"/>
    </row>
    <row r="16" spans="1:15" ht="13.5" thickBot="1">
      <c r="A16" s="29"/>
      <c r="B16" s="6"/>
      <c r="C16" s="135"/>
      <c r="D16" s="6"/>
      <c r="E16" s="159"/>
      <c r="F16" s="146"/>
      <c r="G16" s="160"/>
      <c r="H16" s="161"/>
      <c r="I16" s="158"/>
      <c r="J16" s="158"/>
      <c r="K16" s="146"/>
      <c r="L16" s="146"/>
      <c r="M16" s="146"/>
      <c r="N16" s="146"/>
      <c r="O16" s="146"/>
    </row>
    <row r="17" spans="1:15" ht="13.5" thickBot="1">
      <c r="A17" s="27"/>
      <c r="B17" s="7" t="s">
        <v>14</v>
      </c>
      <c r="C17" s="136">
        <f>'VÝDAJOVÁ ČÁST'!D6</f>
        <v>500</v>
      </c>
      <c r="D17" s="8"/>
      <c r="E17" s="159"/>
      <c r="F17" s="146"/>
      <c r="G17" s="157"/>
      <c r="H17" s="158"/>
      <c r="I17" s="158"/>
      <c r="J17" s="158"/>
      <c r="K17" s="146"/>
      <c r="L17" s="146"/>
      <c r="M17" s="146"/>
      <c r="N17" s="146"/>
      <c r="O17" s="146"/>
    </row>
    <row r="18" spans="1:15" ht="13.5" thickBot="1">
      <c r="A18" s="27"/>
      <c r="B18" s="5"/>
      <c r="C18" s="137"/>
      <c r="D18" s="37" t="s">
        <v>373</v>
      </c>
      <c r="E18" s="159"/>
      <c r="F18" s="146"/>
      <c r="G18" s="157"/>
      <c r="H18" s="158"/>
      <c r="I18" s="158"/>
      <c r="J18" s="158"/>
      <c r="K18" s="146"/>
      <c r="L18" s="146"/>
      <c r="M18" s="146"/>
      <c r="N18" s="146"/>
      <c r="O18" s="146"/>
    </row>
    <row r="19" spans="1:15" ht="13.5" customHeight="1" thickBot="1">
      <c r="A19" s="27"/>
      <c r="B19" s="9" t="s">
        <v>6</v>
      </c>
      <c r="C19" s="138">
        <f>'VÝDAJOVÁ ČÁST'!E6</f>
        <v>0</v>
      </c>
      <c r="D19" s="12" t="e">
        <f>C19/$C$7</f>
        <v>#DIV/0!</v>
      </c>
      <c r="E19" s="159"/>
      <c r="F19" s="146"/>
      <c r="G19" s="157"/>
      <c r="H19" s="158"/>
      <c r="I19" s="158"/>
      <c r="J19" s="158"/>
      <c r="K19" s="146"/>
      <c r="L19" s="146"/>
      <c r="M19" s="146"/>
      <c r="N19" s="146"/>
      <c r="O19" s="146"/>
    </row>
    <row r="20" spans="1:15" ht="13.5" customHeight="1" thickBot="1">
      <c r="A20" s="27"/>
      <c r="B20" s="9" t="s">
        <v>19</v>
      </c>
      <c r="C20" s="139">
        <f>'VÝDAJOVÁ ČÁST'!F6</f>
        <v>0</v>
      </c>
      <c r="D20" s="13" t="e">
        <f aca="true" t="shared" si="0" ref="D20:D27">C20/$C$7</f>
        <v>#DIV/0!</v>
      </c>
      <c r="E20" s="159"/>
      <c r="F20" s="146"/>
      <c r="G20" s="162"/>
      <c r="H20" s="163"/>
      <c r="I20" s="163"/>
      <c r="J20" s="158"/>
      <c r="K20" s="146"/>
      <c r="L20" s="146"/>
      <c r="M20" s="146"/>
      <c r="N20" s="146"/>
      <c r="O20" s="146"/>
    </row>
    <row r="21" spans="1:15" ht="13.5" customHeight="1" thickBot="1">
      <c r="A21" s="27"/>
      <c r="B21" s="9" t="s">
        <v>7</v>
      </c>
      <c r="C21" s="139">
        <f>'VÝDAJOVÁ ČÁST'!G6</f>
        <v>0</v>
      </c>
      <c r="D21" s="13" t="e">
        <f t="shared" si="0"/>
        <v>#DIV/0!</v>
      </c>
      <c r="E21" s="159"/>
      <c r="F21" s="146"/>
      <c r="G21" s="162"/>
      <c r="H21" s="163"/>
      <c r="I21" s="158"/>
      <c r="J21" s="158"/>
      <c r="K21" s="146"/>
      <c r="L21" s="146"/>
      <c r="M21" s="146"/>
      <c r="N21" s="146"/>
      <c r="O21" s="146"/>
    </row>
    <row r="22" spans="1:15" ht="13.5" customHeight="1" thickBot="1">
      <c r="A22" s="27"/>
      <c r="B22" s="9" t="s">
        <v>8</v>
      </c>
      <c r="C22" s="139">
        <f>'VÝDAJOVÁ ČÁST'!H6</f>
        <v>200</v>
      </c>
      <c r="D22" s="13" t="e">
        <f t="shared" si="0"/>
        <v>#DIV/0!</v>
      </c>
      <c r="E22" s="159"/>
      <c r="F22" s="146"/>
      <c r="G22" s="162"/>
      <c r="H22" s="163"/>
      <c r="I22" s="158"/>
      <c r="J22" s="158"/>
      <c r="K22" s="146"/>
      <c r="L22" s="146"/>
      <c r="M22" s="146"/>
      <c r="N22" s="146"/>
      <c r="O22" s="146"/>
    </row>
    <row r="23" spans="1:15" ht="13.5" customHeight="1" thickBot="1">
      <c r="A23" s="27"/>
      <c r="B23" s="9" t="s">
        <v>9</v>
      </c>
      <c r="C23" s="139">
        <f>'VÝDAJOVÁ ČÁST'!J6</f>
        <v>300</v>
      </c>
      <c r="D23" s="13" t="e">
        <f t="shared" si="0"/>
        <v>#DIV/0!</v>
      </c>
      <c r="E23" s="159"/>
      <c r="F23" s="146"/>
      <c r="G23" s="162"/>
      <c r="H23" s="163"/>
      <c r="I23" s="158"/>
      <c r="J23" s="158"/>
      <c r="K23" s="146"/>
      <c r="L23" s="146"/>
      <c r="M23" s="146"/>
      <c r="N23" s="146"/>
      <c r="O23" s="146"/>
    </row>
    <row r="24" spans="1:15" ht="13.5" customHeight="1" thickBot="1">
      <c r="A24" s="27"/>
      <c r="B24" s="9" t="s">
        <v>10</v>
      </c>
      <c r="C24" s="139">
        <f>'VÝDAJOVÁ ČÁST'!L6</f>
        <v>0</v>
      </c>
      <c r="D24" s="13" t="e">
        <f t="shared" si="0"/>
        <v>#DIV/0!</v>
      </c>
      <c r="E24" s="159"/>
      <c r="F24" s="146"/>
      <c r="G24" s="162"/>
      <c r="H24" s="163"/>
      <c r="I24" s="158"/>
      <c r="J24" s="158"/>
      <c r="K24" s="146"/>
      <c r="L24" s="146"/>
      <c r="M24" s="146"/>
      <c r="N24" s="146"/>
      <c r="O24" s="146"/>
    </row>
    <row r="25" spans="1:15" ht="13.5" customHeight="1" thickBot="1">
      <c r="A25" s="27"/>
      <c r="B25" s="9" t="s">
        <v>11</v>
      </c>
      <c r="C25" s="139">
        <f>'VÝDAJOVÁ ČÁST'!M6</f>
        <v>0</v>
      </c>
      <c r="D25" s="13" t="e">
        <f t="shared" si="0"/>
        <v>#DIV/0!</v>
      </c>
      <c r="E25" s="159"/>
      <c r="F25" s="146"/>
      <c r="G25" s="162"/>
      <c r="H25" s="163"/>
      <c r="I25" s="158"/>
      <c r="J25" s="158"/>
      <c r="K25" s="146"/>
      <c r="L25" s="146"/>
      <c r="M25" s="146"/>
      <c r="N25" s="146"/>
      <c r="O25" s="146"/>
    </row>
    <row r="26" spans="1:15" ht="13.5" customHeight="1" thickBot="1">
      <c r="A26" s="27"/>
      <c r="B26" s="9" t="s">
        <v>12</v>
      </c>
      <c r="C26" s="139">
        <f>'VÝDAJOVÁ ČÁST'!N6</f>
        <v>0</v>
      </c>
      <c r="D26" s="13" t="e">
        <f t="shared" si="0"/>
        <v>#DIV/0!</v>
      </c>
      <c r="E26" s="159"/>
      <c r="F26" s="146"/>
      <c r="G26" s="162"/>
      <c r="H26" s="163"/>
      <c r="I26" s="158"/>
      <c r="J26" s="158"/>
      <c r="K26" s="146"/>
      <c r="L26" s="146"/>
      <c r="M26" s="146"/>
      <c r="N26" s="146"/>
      <c r="O26" s="146"/>
    </row>
    <row r="27" spans="1:15" ht="13.5" customHeight="1" thickBot="1">
      <c r="A27" s="27"/>
      <c r="B27" s="1" t="s">
        <v>13</v>
      </c>
      <c r="C27" s="140">
        <f>'VÝDAJOVÁ ČÁST'!O6</f>
        <v>0</v>
      </c>
      <c r="D27" s="14" t="e">
        <f t="shared" si="0"/>
        <v>#DIV/0!</v>
      </c>
      <c r="E27" s="159"/>
      <c r="F27" s="146"/>
      <c r="G27" s="162"/>
      <c r="H27" s="163"/>
      <c r="I27" s="158"/>
      <c r="J27" s="158"/>
      <c r="K27" s="146"/>
      <c r="L27" s="146"/>
      <c r="M27" s="146"/>
      <c r="N27" s="146"/>
      <c r="O27" s="146"/>
    </row>
    <row r="28" spans="1:15" ht="13.5" customHeight="1" thickBot="1">
      <c r="A28" s="27"/>
      <c r="B28" s="5"/>
      <c r="C28" s="135"/>
      <c r="D28" s="10"/>
      <c r="E28" s="159"/>
      <c r="F28" s="146"/>
      <c r="G28" s="162"/>
      <c r="H28" s="163"/>
      <c r="I28" s="158"/>
      <c r="J28" s="158"/>
      <c r="K28" s="146"/>
      <c r="L28" s="146"/>
      <c r="M28" s="146"/>
      <c r="N28" s="146"/>
      <c r="O28" s="146"/>
    </row>
    <row r="29" spans="1:15" ht="13.5" customHeight="1" thickBot="1">
      <c r="A29" s="27"/>
      <c r="B29" s="11"/>
      <c r="C29" s="141" t="s">
        <v>303</v>
      </c>
      <c r="D29" s="17" t="e">
        <f>SUM(D19:D27)</f>
        <v>#DIV/0!</v>
      </c>
      <c r="E29" s="159"/>
      <c r="F29" s="146"/>
      <c r="G29" s="160"/>
      <c r="H29" s="163"/>
      <c r="I29" s="158"/>
      <c r="J29" s="158"/>
      <c r="K29" s="146"/>
      <c r="L29" s="146"/>
      <c r="M29" s="146"/>
      <c r="N29" s="146"/>
      <c r="O29" s="146"/>
    </row>
    <row r="30" spans="1:15" ht="13.5" thickBot="1">
      <c r="A30" s="29"/>
      <c r="B30" s="6"/>
      <c r="C30" s="135"/>
      <c r="D30" s="6"/>
      <c r="E30" s="159"/>
      <c r="F30" s="146"/>
      <c r="G30" s="164"/>
      <c r="H30" s="164"/>
      <c r="I30" s="164"/>
      <c r="J30" s="158"/>
      <c r="K30" s="146"/>
      <c r="L30" s="146"/>
      <c r="M30" s="146"/>
      <c r="N30" s="146"/>
      <c r="O30" s="146"/>
    </row>
    <row r="31" spans="1:15" ht="13.5" thickBot="1">
      <c r="A31" s="268" t="s">
        <v>2</v>
      </c>
      <c r="B31" s="269"/>
      <c r="C31" s="270"/>
      <c r="D31" s="269"/>
      <c r="E31" s="271"/>
      <c r="F31" s="146"/>
      <c r="G31" s="165"/>
      <c r="H31" s="165"/>
      <c r="I31" s="165"/>
      <c r="J31" s="158"/>
      <c r="K31" s="146"/>
      <c r="L31" s="146"/>
      <c r="M31" s="146"/>
      <c r="N31" s="146"/>
      <c r="O31" s="146"/>
    </row>
    <row r="32" spans="1:15" ht="13.5" thickBot="1">
      <c r="A32" s="27"/>
      <c r="B32" s="15"/>
      <c r="C32" s="142"/>
      <c r="D32" s="15"/>
      <c r="E32" s="156"/>
      <c r="F32" s="146"/>
      <c r="G32" s="157"/>
      <c r="H32" s="158"/>
      <c r="I32" s="158"/>
      <c r="J32" s="158"/>
      <c r="K32" s="146"/>
      <c r="L32" s="146"/>
      <c r="M32" s="146"/>
      <c r="N32" s="146"/>
      <c r="O32" s="146"/>
    </row>
    <row r="33" spans="1:15" ht="13.5" thickBot="1">
      <c r="A33" s="27"/>
      <c r="B33" s="1" t="s">
        <v>300</v>
      </c>
      <c r="C33" s="143">
        <f>'PŘÍJMOVÁ ČÁST'!J7</f>
        <v>0</v>
      </c>
      <c r="D33" s="12" t="e">
        <f>C33/C33</f>
        <v>#DIV/0!</v>
      </c>
      <c r="E33" s="166" t="str">
        <f>IF(C33=0,"Není doplněna částka dotace v příjmové části!",0)</f>
        <v>Není doplněna částka dotace v příjmové části!</v>
      </c>
      <c r="F33" s="146"/>
      <c r="G33" s="157"/>
      <c r="H33" s="158"/>
      <c r="I33" s="158"/>
      <c r="J33" s="158"/>
      <c r="K33" s="146"/>
      <c r="L33" s="146"/>
      <c r="M33" s="146"/>
      <c r="N33" s="146"/>
      <c r="O33" s="146"/>
    </row>
    <row r="34" spans="1:15" ht="13.5" thickBot="1">
      <c r="A34" s="27"/>
      <c r="B34" s="1"/>
      <c r="C34" s="144"/>
      <c r="D34" s="13"/>
      <c r="E34" s="156"/>
      <c r="F34" s="146"/>
      <c r="G34" s="157"/>
      <c r="H34" s="158"/>
      <c r="I34" s="158"/>
      <c r="J34" s="158"/>
      <c r="K34" s="146"/>
      <c r="L34" s="146"/>
      <c r="M34" s="146"/>
      <c r="N34" s="146"/>
      <c r="O34" s="146"/>
    </row>
    <row r="35" spans="1:15" ht="13.5" thickBot="1">
      <c r="A35" s="27"/>
      <c r="B35" s="34" t="s">
        <v>307</v>
      </c>
      <c r="C35" s="144">
        <f>'VÝDAJOVÁ ČÁST'!Q6</f>
        <v>200</v>
      </c>
      <c r="D35" s="13" t="e">
        <f>C35/C33</f>
        <v>#DIV/0!</v>
      </c>
      <c r="E35" s="156"/>
      <c r="F35" s="146"/>
      <c r="G35" s="157"/>
      <c r="H35" s="158"/>
      <c r="I35" s="158"/>
      <c r="J35" s="158"/>
      <c r="K35" s="146"/>
      <c r="L35" s="146"/>
      <c r="M35" s="146"/>
      <c r="N35" s="146"/>
      <c r="O35" s="146"/>
    </row>
    <row r="36" spans="1:15" ht="13.5" thickBot="1">
      <c r="A36" s="27"/>
      <c r="B36" s="34" t="s">
        <v>304</v>
      </c>
      <c r="C36" s="144">
        <f>'VÝDAJOVÁ ČÁST'!R6</f>
        <v>300</v>
      </c>
      <c r="D36" s="13" t="e">
        <f>C36/C33</f>
        <v>#DIV/0!</v>
      </c>
      <c r="E36" s="156"/>
      <c r="F36" s="146"/>
      <c r="G36" s="160"/>
      <c r="H36" s="158"/>
      <c r="I36" s="158"/>
      <c r="J36" s="158"/>
      <c r="K36" s="146"/>
      <c r="L36" s="146"/>
      <c r="M36" s="146"/>
      <c r="N36" s="146"/>
      <c r="O36" s="146"/>
    </row>
    <row r="37" spans="1:15" ht="13.5" thickBot="1">
      <c r="A37" s="27"/>
      <c r="B37" s="34"/>
      <c r="C37" s="144"/>
      <c r="D37" s="13"/>
      <c r="E37" s="156"/>
      <c r="F37" s="146"/>
      <c r="G37" s="160"/>
      <c r="H37" s="158"/>
      <c r="I37" s="158"/>
      <c r="J37" s="158"/>
      <c r="K37" s="146"/>
      <c r="L37" s="146"/>
      <c r="M37" s="146"/>
      <c r="N37" s="146"/>
      <c r="O37" s="146"/>
    </row>
    <row r="38" spans="1:15" ht="12.75">
      <c r="A38" s="27"/>
      <c r="B38" s="35" t="s">
        <v>305</v>
      </c>
      <c r="C38" s="144">
        <f>C35+C36</f>
        <v>500</v>
      </c>
      <c r="D38" s="13" t="e">
        <f>C38/C33</f>
        <v>#DIV/0!</v>
      </c>
      <c r="E38" s="156"/>
      <c r="F38" s="146"/>
      <c r="G38" s="157"/>
      <c r="H38" s="167"/>
      <c r="I38" s="158"/>
      <c r="J38" s="158"/>
      <c r="K38" s="146"/>
      <c r="L38" s="146"/>
      <c r="M38" s="146"/>
      <c r="N38" s="146"/>
      <c r="O38" s="146"/>
    </row>
    <row r="39" spans="1:15" ht="13.5" thickBot="1">
      <c r="A39" s="27"/>
      <c r="B39" s="36" t="s">
        <v>306</v>
      </c>
      <c r="C39" s="145"/>
      <c r="D39" s="14"/>
      <c r="E39" s="156"/>
      <c r="F39" s="146"/>
      <c r="G39" s="168"/>
      <c r="H39" s="168"/>
      <c r="I39" s="168"/>
      <c r="J39" s="158"/>
      <c r="K39" s="146"/>
      <c r="L39" s="146"/>
      <c r="M39" s="146"/>
      <c r="N39" s="146"/>
      <c r="O39" s="146"/>
    </row>
    <row r="40" spans="1:15" ht="27" customHeight="1" thickBot="1">
      <c r="A40" s="264" t="e">
        <f>IF(D38&lt;1.4,"Ve výdajové části nebylo dost Invenáře nebo materiálu hrazeno z dotace.
Doplň 1 do sloupce vedle sloupců Inventář nebo Materiál!",0)</f>
        <v>#DIV/0!</v>
      </c>
      <c r="B40" s="265"/>
      <c r="C40" s="266"/>
      <c r="D40" s="265"/>
      <c r="E40" s="267"/>
      <c r="F40" s="146"/>
      <c r="G40" s="146"/>
      <c r="H40" s="146"/>
      <c r="I40" s="146"/>
      <c r="J40" s="146"/>
      <c r="K40" s="146"/>
      <c r="L40" s="146"/>
      <c r="M40" s="146"/>
      <c r="N40" s="146"/>
      <c r="O40" s="146"/>
    </row>
    <row r="41" spans="3:15" ht="12.75">
      <c r="C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</row>
    <row r="42" spans="3:15" ht="12.75">
      <c r="C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</row>
    <row r="43" spans="3:15" ht="12.75">
      <c r="C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</row>
    <row r="44" spans="3:15" ht="12.75">
      <c r="C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</row>
    <row r="45" spans="3:15" ht="12.75">
      <c r="C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</row>
    <row r="46" spans="3:15" ht="12.75">
      <c r="C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</row>
    <row r="47" spans="3:15" ht="12.75">
      <c r="C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</row>
    <row r="48" spans="3:15" ht="12.75">
      <c r="C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</row>
    <row r="49" spans="3:15" ht="12.75">
      <c r="C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3:15" ht="12.75">
      <c r="C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</row>
    <row r="51" spans="3:15" ht="12.75">
      <c r="C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</row>
    <row r="52" spans="3:15" ht="12.75">
      <c r="C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</row>
    <row r="53" spans="3:15" ht="12.75">
      <c r="C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</row>
    <row r="54" spans="3:15" ht="12.75">
      <c r="C54" s="146"/>
      <c r="E54" s="146"/>
      <c r="F54" s="169"/>
      <c r="G54" s="169"/>
      <c r="H54" s="169"/>
      <c r="I54" s="169"/>
      <c r="J54" s="169"/>
      <c r="K54" s="146"/>
      <c r="L54" s="146"/>
      <c r="M54" s="146"/>
      <c r="N54" s="146"/>
      <c r="O54" s="146"/>
    </row>
    <row r="55" spans="3:15" ht="12.75">
      <c r="C55" s="146"/>
      <c r="E55" s="146"/>
      <c r="F55" s="169"/>
      <c r="G55" s="169"/>
      <c r="H55" s="169"/>
      <c r="I55" s="169"/>
      <c r="J55" s="169"/>
      <c r="K55" s="146"/>
      <c r="L55" s="146"/>
      <c r="M55" s="146"/>
      <c r="N55" s="146"/>
      <c r="O55" s="146"/>
    </row>
    <row r="56" spans="3:15" ht="12.75">
      <c r="C56" s="146"/>
      <c r="E56" s="146"/>
      <c r="F56" s="169"/>
      <c r="G56" s="169"/>
      <c r="H56" s="169"/>
      <c r="I56" s="169"/>
      <c r="J56" s="169"/>
      <c r="K56" s="146"/>
      <c r="L56" s="146"/>
      <c r="M56" s="146"/>
      <c r="N56" s="146"/>
      <c r="O56" s="146"/>
    </row>
    <row r="57" spans="3:15" ht="12.75">
      <c r="C57" s="146"/>
      <c r="E57" s="146"/>
      <c r="F57" s="169"/>
      <c r="G57" s="170"/>
      <c r="H57" s="170"/>
      <c r="I57" s="170"/>
      <c r="J57" s="169"/>
      <c r="K57" s="146"/>
      <c r="L57" s="146"/>
      <c r="M57" s="146"/>
      <c r="N57" s="146"/>
      <c r="O57" s="146"/>
    </row>
    <row r="58" spans="3:15" ht="12.75">
      <c r="C58" s="146"/>
      <c r="E58" s="146"/>
      <c r="F58" s="169"/>
      <c r="G58" s="170"/>
      <c r="H58" s="170"/>
      <c r="I58" s="170"/>
      <c r="J58" s="169"/>
      <c r="K58" s="146"/>
      <c r="L58" s="146"/>
      <c r="M58" s="146"/>
      <c r="N58" s="146"/>
      <c r="O58" s="146"/>
    </row>
    <row r="59" spans="3:15" ht="12.75">
      <c r="C59" s="146"/>
      <c r="E59" s="146"/>
      <c r="F59" s="169"/>
      <c r="G59" s="169"/>
      <c r="H59" s="169"/>
      <c r="I59" s="169"/>
      <c r="J59" s="169"/>
      <c r="K59" s="146"/>
      <c r="L59" s="146"/>
      <c r="M59" s="146"/>
      <c r="N59" s="146"/>
      <c r="O59" s="146"/>
    </row>
    <row r="60" spans="3:15" ht="12.75">
      <c r="C60" s="146"/>
      <c r="E60" s="146"/>
      <c r="F60" s="169"/>
      <c r="G60" s="169"/>
      <c r="H60" s="169"/>
      <c r="I60" s="169"/>
      <c r="J60" s="169"/>
      <c r="K60" s="146"/>
      <c r="L60" s="146"/>
      <c r="M60" s="146"/>
      <c r="N60" s="146"/>
      <c r="O60" s="146"/>
    </row>
    <row r="61" spans="3:15" ht="12.75">
      <c r="C61" s="146"/>
      <c r="E61" s="146"/>
      <c r="F61" s="169"/>
      <c r="G61" s="169"/>
      <c r="H61" s="169"/>
      <c r="I61" s="169"/>
      <c r="J61" s="169"/>
      <c r="K61" s="146"/>
      <c r="L61" s="146"/>
      <c r="M61" s="146"/>
      <c r="N61" s="146"/>
      <c r="O61" s="146"/>
    </row>
    <row r="62" spans="3:15" ht="12.75">
      <c r="C62" s="146"/>
      <c r="E62" s="146"/>
      <c r="F62" s="169"/>
      <c r="G62" s="169"/>
      <c r="H62" s="169"/>
      <c r="I62" s="169"/>
      <c r="J62" s="169"/>
      <c r="K62" s="146"/>
      <c r="L62" s="146"/>
      <c r="M62" s="146"/>
      <c r="N62" s="146"/>
      <c r="O62" s="146"/>
    </row>
    <row r="63" spans="3:15" ht="12.75">
      <c r="C63" s="146"/>
      <c r="E63" s="146"/>
      <c r="F63" s="169"/>
      <c r="G63" s="169"/>
      <c r="H63" s="169"/>
      <c r="I63" s="169"/>
      <c r="J63" s="169"/>
      <c r="K63" s="146"/>
      <c r="L63" s="146"/>
      <c r="M63" s="146"/>
      <c r="N63" s="146"/>
      <c r="O63" s="146"/>
    </row>
    <row r="64" spans="3:15" ht="12.75">
      <c r="C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</row>
    <row r="65" spans="3:15" ht="12.75">
      <c r="C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</row>
    <row r="66" spans="3:15" ht="12.75">
      <c r="C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</row>
    <row r="67" spans="3:15" ht="12.75">
      <c r="C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</row>
    <row r="68" spans="3:15" ht="12.75">
      <c r="C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</row>
    <row r="69" spans="3:15" ht="12.75">
      <c r="C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</row>
    <row r="70" spans="3:15" ht="12.75">
      <c r="C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</row>
    <row r="71" spans="3:15" ht="12.75">
      <c r="C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</row>
    <row r="72" spans="3:15" ht="12.75">
      <c r="C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</row>
    <row r="73" spans="3:15" ht="12.75">
      <c r="C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</row>
    <row r="74" spans="3:15" ht="12.75">
      <c r="C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</row>
    <row r="75" spans="3:15" ht="12.75">
      <c r="C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</row>
    <row r="76" spans="3:15" ht="12.75">
      <c r="C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</row>
    <row r="77" spans="3:15" ht="12.75">
      <c r="C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</row>
    <row r="78" spans="3:15" ht="12.75">
      <c r="C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</row>
    <row r="79" spans="3:15" ht="12.75">
      <c r="C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</row>
    <row r="80" spans="3:15" ht="12.75">
      <c r="C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</row>
    <row r="81" spans="3:15" ht="12.75">
      <c r="C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</row>
    <row r="82" spans="3:15" ht="12.75">
      <c r="C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</row>
    <row r="83" spans="3:15" ht="12.75">
      <c r="C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</row>
    <row r="84" spans="3:15" ht="12.75">
      <c r="C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</row>
    <row r="85" spans="3:15" ht="12.75">
      <c r="C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</row>
    <row r="86" spans="3:15" ht="12.75">
      <c r="C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</row>
    <row r="87" spans="3:15" ht="12.75">
      <c r="C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</row>
    <row r="88" spans="3:15" ht="12.75">
      <c r="C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</row>
    <row r="89" spans="3:15" ht="12.75">
      <c r="C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</row>
    <row r="90" spans="3:15" ht="12.75">
      <c r="C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</row>
    <row r="91" spans="3:15" ht="12.75">
      <c r="C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</row>
    <row r="92" spans="3:15" ht="12.75">
      <c r="C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</row>
    <row r="93" spans="3:15" ht="12.75">
      <c r="C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</row>
    <row r="94" spans="3:15" ht="12.75">
      <c r="C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</row>
    <row r="95" spans="3:15" ht="12.75">
      <c r="C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</row>
    <row r="96" spans="3:15" ht="12.75">
      <c r="C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</row>
    <row r="97" spans="3:15" ht="12.75">
      <c r="C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</row>
    <row r="98" spans="3:15" ht="12.75">
      <c r="C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</row>
    <row r="99" spans="3:15" ht="12.75">
      <c r="C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</row>
    <row r="100" spans="3:15" ht="12.75">
      <c r="C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</row>
    <row r="101" spans="3:15" ht="12.75">
      <c r="C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</row>
    <row r="102" spans="3:15" ht="12.75">
      <c r="C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</row>
    <row r="103" spans="3:15" ht="12.75">
      <c r="C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</row>
    <row r="104" spans="3:15" ht="12.75">
      <c r="C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</row>
    <row r="105" spans="3:15" ht="12.75">
      <c r="C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</row>
    <row r="106" spans="3:15" ht="12.75">
      <c r="C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</row>
    <row r="107" spans="3:15" ht="12.75">
      <c r="C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</row>
    <row r="108" spans="3:15" ht="12.75">
      <c r="C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</row>
    <row r="109" spans="3:15" ht="12.75">
      <c r="C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</row>
    <row r="110" spans="3:15" ht="12.75">
      <c r="C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</row>
    <row r="111" spans="3:15" ht="12.75">
      <c r="C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</row>
    <row r="112" spans="3:15" ht="12.75">
      <c r="C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</row>
    <row r="113" spans="3:15" ht="12.75">
      <c r="C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</row>
    <row r="114" spans="3:15" ht="12.75">
      <c r="C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</row>
    <row r="115" spans="3:15" ht="12.75">
      <c r="C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</row>
    <row r="116" spans="3:15" ht="12.75">
      <c r="C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</row>
    <row r="117" spans="3:15" ht="12.75">
      <c r="C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</row>
    <row r="118" spans="3:15" ht="12.75">
      <c r="C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</row>
    <row r="119" spans="3:15" ht="12.75">
      <c r="C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</row>
    <row r="120" spans="3:15" ht="12.75">
      <c r="C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</row>
    <row r="121" spans="3:15" ht="12.75">
      <c r="C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</row>
    <row r="122" spans="3:15" ht="12.75">
      <c r="C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</row>
    <row r="123" spans="3:15" ht="12.75">
      <c r="C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</row>
    <row r="124" spans="3:15" ht="12.75">
      <c r="C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</row>
    <row r="125" spans="3:15" ht="12.75">
      <c r="C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</row>
    <row r="126" spans="3:15" ht="12.75">
      <c r="C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</row>
    <row r="127" spans="3:15" ht="12.75">
      <c r="C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</row>
    <row r="128" spans="3:15" ht="12.75">
      <c r="C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</row>
    <row r="129" spans="3:15" ht="12.75">
      <c r="C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</row>
    <row r="130" spans="3:15" ht="12.75">
      <c r="C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</row>
    <row r="131" spans="3:15" ht="12.75">
      <c r="C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</row>
    <row r="132" spans="3:15" ht="12.75">
      <c r="C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</row>
    <row r="133" spans="3:15" ht="12.75">
      <c r="C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</row>
    <row r="134" spans="3:15" ht="12.75">
      <c r="C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</row>
    <row r="135" spans="3:15" ht="12.75">
      <c r="C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</row>
    <row r="136" spans="3:15" ht="12.75">
      <c r="C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</row>
    <row r="137" spans="3:15" ht="12.75">
      <c r="C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</row>
    <row r="138" spans="3:15" ht="12.75">
      <c r="C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</row>
    <row r="139" spans="3:15" ht="12.75">
      <c r="C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</row>
    <row r="140" spans="3:15" ht="12.75">
      <c r="C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spans="3:15" ht="12.75">
      <c r="C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</row>
    <row r="142" spans="3:15" ht="12.75">
      <c r="C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</row>
    <row r="143" spans="3:15" ht="12.75">
      <c r="C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</row>
    <row r="144" spans="3:15" ht="12.75">
      <c r="C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</row>
    <row r="145" spans="3:15" ht="12.75">
      <c r="C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</row>
    <row r="146" spans="3:15" ht="12.75">
      <c r="C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</row>
    <row r="147" spans="3:15" ht="12.75">
      <c r="C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</row>
    <row r="148" spans="3:15" ht="12.75">
      <c r="C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</row>
    <row r="149" spans="3:15" ht="12.75">
      <c r="C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</row>
    <row r="150" spans="3:15" ht="12.75">
      <c r="C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</row>
    <row r="151" spans="3:15" ht="12.75">
      <c r="C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</row>
    <row r="152" spans="3:15" ht="12.75">
      <c r="C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</row>
    <row r="153" spans="3:15" ht="12.75">
      <c r="C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</row>
    <row r="154" spans="3:15" ht="12.75">
      <c r="C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</row>
    <row r="155" spans="3:15" ht="12.75">
      <c r="C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</row>
    <row r="156" spans="3:15" ht="12.75">
      <c r="C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</row>
    <row r="157" spans="3:15" ht="12.75">
      <c r="C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</row>
    <row r="158" spans="3:15" ht="12.75">
      <c r="C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</row>
    <row r="159" spans="3:15" ht="12.75">
      <c r="C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</row>
    <row r="160" spans="3:15" ht="12.75">
      <c r="C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</row>
    <row r="161" spans="3:15" ht="12.75">
      <c r="C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</row>
    <row r="162" spans="3:15" ht="12.75">
      <c r="C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</row>
    <row r="163" spans="3:15" ht="12.75">
      <c r="C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</row>
    <row r="164" spans="3:15" ht="12.75">
      <c r="C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</row>
    <row r="165" spans="3:15" ht="12.75">
      <c r="C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</row>
    <row r="166" spans="3:15" ht="12.75">
      <c r="C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</row>
    <row r="167" spans="3:15" ht="12.75">
      <c r="C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</row>
    <row r="168" spans="3:15" ht="12.75">
      <c r="C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</row>
    <row r="169" spans="3:15" ht="12.75">
      <c r="C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</row>
    <row r="170" spans="3:15" ht="12.75">
      <c r="C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</row>
    <row r="171" spans="3:15" ht="12.75">
      <c r="C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</row>
    <row r="172" spans="3:15" ht="12.75">
      <c r="C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</row>
    <row r="173" spans="3:15" ht="12.75">
      <c r="C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</row>
    <row r="174" spans="3:15" ht="12.75">
      <c r="C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</row>
    <row r="175" spans="3:15" ht="12.75">
      <c r="C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</row>
    <row r="176" spans="3:15" ht="12.75">
      <c r="C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</row>
    <row r="177" spans="3:15" ht="12.75">
      <c r="C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</row>
    <row r="178" spans="3:15" ht="12.75">
      <c r="C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</row>
    <row r="179" spans="3:15" ht="12.75">
      <c r="C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</row>
    <row r="180" spans="3:15" ht="12.75">
      <c r="C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</row>
    <row r="181" spans="3:15" ht="12.75">
      <c r="C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</row>
    <row r="182" spans="3:15" ht="12.75">
      <c r="C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</row>
    <row r="183" spans="3:15" ht="12.75">
      <c r="C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</row>
    <row r="184" spans="3:15" ht="12.75">
      <c r="C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</row>
    <row r="185" spans="3:15" ht="12.75">
      <c r="C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</row>
    <row r="186" spans="3:15" ht="12.75">
      <c r="C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</row>
    <row r="187" spans="3:15" ht="12.75">
      <c r="C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</row>
    <row r="188" spans="3:15" ht="12.75">
      <c r="C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</row>
    <row r="189" spans="3:15" ht="12.75">
      <c r="C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</row>
    <row r="190" spans="3:15" ht="12.75">
      <c r="C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</row>
    <row r="191" spans="3:15" ht="12.75">
      <c r="C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</row>
    <row r="192" spans="3:15" ht="12.75">
      <c r="C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</row>
    <row r="193" spans="3:15" ht="12.75">
      <c r="C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</row>
    <row r="194" spans="3:15" ht="12.75">
      <c r="C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</row>
    <row r="195" spans="3:15" ht="12.75">
      <c r="C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</row>
    <row r="196" spans="3:15" ht="12.75">
      <c r="C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</row>
    <row r="197" spans="3:15" ht="12.75">
      <c r="C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</row>
    <row r="198" spans="3:15" ht="12.75">
      <c r="C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</row>
    <row r="199" spans="3:15" ht="12.75">
      <c r="C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</row>
    <row r="200" spans="3:15" ht="12.75">
      <c r="C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</row>
    <row r="201" spans="3:15" ht="12.75">
      <c r="C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</row>
    <row r="202" spans="3:15" ht="12.75">
      <c r="C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</row>
    <row r="203" spans="3:15" ht="12.75">
      <c r="C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</row>
    <row r="204" spans="3:15" ht="12.75">
      <c r="C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</row>
    <row r="205" spans="3:15" ht="12.75">
      <c r="C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</row>
    <row r="206" spans="3:15" ht="12.75">
      <c r="C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</row>
    <row r="207" spans="3:15" ht="12.75">
      <c r="C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</row>
    <row r="208" spans="3:15" ht="12.75">
      <c r="C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</row>
    <row r="209" spans="3:15" ht="12.75">
      <c r="C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</row>
    <row r="210" spans="3:15" ht="12.75">
      <c r="C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</row>
    <row r="211" spans="3:15" ht="12.75">
      <c r="C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</row>
    <row r="212" spans="3:15" ht="12.75">
      <c r="C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</row>
    <row r="213" spans="3:15" ht="12.75">
      <c r="C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</row>
    <row r="214" spans="3:15" ht="12.75">
      <c r="C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</row>
    <row r="215" spans="3:15" ht="12.75">
      <c r="C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</row>
    <row r="216" spans="3:15" ht="12.75">
      <c r="C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</row>
    <row r="217" spans="3:15" ht="12.75">
      <c r="C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</row>
    <row r="218" spans="3:15" ht="12.75">
      <c r="C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</row>
    <row r="219" spans="3:15" ht="12.75">
      <c r="C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</row>
    <row r="220" spans="3:15" ht="12.75">
      <c r="C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</row>
    <row r="221" spans="3:15" ht="12.75">
      <c r="C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</row>
    <row r="222" spans="3:15" ht="12.75">
      <c r="C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</row>
    <row r="223" spans="3:15" ht="12.75">
      <c r="C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</row>
    <row r="224" spans="3:15" ht="12.75">
      <c r="C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</row>
    <row r="225" spans="3:15" ht="12.75">
      <c r="C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</row>
    <row r="226" spans="3:15" ht="12.75">
      <c r="C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</row>
    <row r="227" spans="3:15" ht="12.75">
      <c r="C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</row>
    <row r="228" spans="3:15" ht="12.75">
      <c r="C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</row>
    <row r="229" spans="3:15" ht="12.75">
      <c r="C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</row>
    <row r="230" spans="3:15" ht="12.75">
      <c r="C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</row>
    <row r="231" spans="3:15" ht="12.75">
      <c r="C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</row>
    <row r="232" spans="3:15" ht="12.75">
      <c r="C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</row>
  </sheetData>
  <sheetProtection sheet="1" objects="1" scenarios="1"/>
  <mergeCells count="5">
    <mergeCell ref="A40:E40"/>
    <mergeCell ref="A31:E31"/>
    <mergeCell ref="A15:E15"/>
    <mergeCell ref="A5:E5"/>
    <mergeCell ref="A14:E14"/>
  </mergeCells>
  <conditionalFormatting sqref="A40:E40 E33 A14:E14">
    <cfRule type="cellIs" priority="1" dxfId="4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showGridLines="0" view="pageBreakPreview" zoomScaleSheetLayoutView="100" workbookViewId="0" topLeftCell="A1">
      <selection activeCell="F14" sqref="F14"/>
    </sheetView>
  </sheetViews>
  <sheetFormatPr defaultColWidth="9.00390625" defaultRowHeight="12.75"/>
  <cols>
    <col min="1" max="1" width="11.75390625" style="38" customWidth="1"/>
    <col min="2" max="3" width="14.25390625" style="38" customWidth="1"/>
    <col min="4" max="4" width="11.75390625" style="38" customWidth="1"/>
    <col min="5" max="5" width="14.25390625" style="38" customWidth="1"/>
    <col min="6" max="7" width="12.875" style="38" customWidth="1"/>
    <col min="8" max="8" width="3.00390625" style="38" customWidth="1"/>
    <col min="9" max="11" width="9.125" style="38" customWidth="1"/>
    <col min="12" max="12" width="15.00390625" style="38" customWidth="1"/>
    <col min="13" max="16384" width="9.125" style="38" customWidth="1"/>
  </cols>
  <sheetData>
    <row r="1" spans="1:7" ht="32.25" customHeight="1" thickBot="1">
      <c r="A1" s="276" t="s">
        <v>398</v>
      </c>
      <c r="B1" s="276"/>
      <c r="C1" s="276"/>
      <c r="D1" s="276"/>
      <c r="E1" s="276"/>
      <c r="F1" s="276"/>
      <c r="G1" s="276"/>
    </row>
    <row r="2" spans="1:7" ht="12.75">
      <c r="A2" s="39" t="s">
        <v>326</v>
      </c>
      <c r="B2" s="280" t="str">
        <f>'SEZNAM DĚTÍ'!B2</f>
        <v>Junák</v>
      </c>
      <c r="C2" s="280"/>
      <c r="D2" s="40" t="s">
        <v>327</v>
      </c>
      <c r="E2" s="41"/>
      <c r="F2" s="277" t="s">
        <v>328</v>
      </c>
      <c r="G2" s="278"/>
    </row>
    <row r="3" spans="1:7" ht="24" customHeight="1">
      <c r="A3" s="42"/>
      <c r="B3" s="279" t="str">
        <f>'SEZNAM DĚTÍ'!B3</f>
        <v>svaz skautů a skautek ČR</v>
      </c>
      <c r="C3" s="279"/>
      <c r="D3" s="43" t="s">
        <v>329</v>
      </c>
      <c r="E3" s="281" t="s">
        <v>377</v>
      </c>
      <c r="F3" s="281"/>
      <c r="G3" s="282"/>
    </row>
    <row r="4" spans="1:7" ht="12.75">
      <c r="A4" s="44" t="s">
        <v>381</v>
      </c>
      <c r="B4" s="274">
        <f>'SEZNAM DĚTÍ'!F5</f>
        <v>0</v>
      </c>
      <c r="C4" s="274"/>
      <c r="D4" s="45"/>
      <c r="E4" s="283"/>
      <c r="F4" s="283"/>
      <c r="G4" s="284"/>
    </row>
    <row r="5" spans="1:7" ht="13.5" thickBot="1">
      <c r="A5" s="44" t="s">
        <v>382</v>
      </c>
      <c r="B5" s="275">
        <f>'SEZNAM DĚTÍ'!F4</f>
        <v>0</v>
      </c>
      <c r="C5" s="275"/>
      <c r="D5" s="46"/>
      <c r="E5" s="285"/>
      <c r="F5" s="285"/>
      <c r="G5" s="286"/>
    </row>
    <row r="6" spans="1:9" ht="12.75">
      <c r="A6" s="47" t="s">
        <v>330</v>
      </c>
      <c r="B6" s="47"/>
      <c r="C6" s="292" t="s">
        <v>331</v>
      </c>
      <c r="D6" s="292"/>
      <c r="E6" s="287" t="s">
        <v>332</v>
      </c>
      <c r="F6" s="287"/>
      <c r="G6" s="288"/>
      <c r="H6" s="48"/>
      <c r="I6" s="48"/>
    </row>
    <row r="7" spans="1:9" ht="12.75">
      <c r="A7" s="49"/>
      <c r="B7" s="45"/>
      <c r="C7" s="292" t="s">
        <v>333</v>
      </c>
      <c r="D7" s="292"/>
      <c r="E7" s="293" t="s">
        <v>334</v>
      </c>
      <c r="F7" s="293"/>
      <c r="G7" s="294"/>
      <c r="H7" s="48"/>
      <c r="I7" s="48"/>
    </row>
    <row r="8" spans="1:9" ht="12.75">
      <c r="A8" s="49"/>
      <c r="B8" s="45"/>
      <c r="C8" s="292" t="s">
        <v>335</v>
      </c>
      <c r="D8" s="292"/>
      <c r="E8" s="293" t="s">
        <v>336</v>
      </c>
      <c r="F8" s="293"/>
      <c r="G8" s="294"/>
      <c r="H8" s="48"/>
      <c r="I8" s="48"/>
    </row>
    <row r="9" spans="1:9" ht="13.5" thickBot="1">
      <c r="A9" s="50"/>
      <c r="B9" s="46"/>
      <c r="C9" s="292" t="s">
        <v>337</v>
      </c>
      <c r="D9" s="292"/>
      <c r="E9" s="295" t="s">
        <v>338</v>
      </c>
      <c r="F9" s="295"/>
      <c r="G9" s="296"/>
      <c r="H9" s="48"/>
      <c r="I9" s="48"/>
    </row>
    <row r="10" spans="1:7" ht="15.75" customHeight="1">
      <c r="A10" s="47" t="s">
        <v>339</v>
      </c>
      <c r="B10" s="277" t="s">
        <v>340</v>
      </c>
      <c r="C10" s="277"/>
      <c r="D10" s="40" t="s">
        <v>341</v>
      </c>
      <c r="E10" s="40"/>
      <c r="F10" s="73">
        <v>8.5</v>
      </c>
      <c r="G10" s="51" t="s">
        <v>342</v>
      </c>
    </row>
    <row r="11" spans="1:7" ht="15.75" customHeight="1">
      <c r="A11" s="49" t="s">
        <v>343</v>
      </c>
      <c r="B11" s="289" t="s">
        <v>344</v>
      </c>
      <c r="C11" s="289"/>
      <c r="D11" s="45" t="s">
        <v>345</v>
      </c>
      <c r="E11" s="45"/>
      <c r="F11" s="290" t="s">
        <v>346</v>
      </c>
      <c r="G11" s="291"/>
    </row>
    <row r="12" spans="1:7" ht="15.75" customHeight="1">
      <c r="A12" s="49"/>
      <c r="B12" s="52"/>
      <c r="C12" s="52"/>
      <c r="D12" s="45" t="s">
        <v>347</v>
      </c>
      <c r="E12" s="45"/>
      <c r="F12" s="53">
        <v>3.8</v>
      </c>
      <c r="G12" s="54" t="s">
        <v>348</v>
      </c>
    </row>
    <row r="13" spans="1:7" ht="15.75" customHeight="1" thickBot="1">
      <c r="A13" s="50"/>
      <c r="B13" s="55"/>
      <c r="C13" s="55"/>
      <c r="D13" s="46" t="s">
        <v>349</v>
      </c>
      <c r="E13" s="46"/>
      <c r="F13" s="74">
        <v>30.4</v>
      </c>
      <c r="G13" s="56" t="s">
        <v>350</v>
      </c>
    </row>
    <row r="14" spans="1:12" ht="15.75" customHeight="1" thickBot="1">
      <c r="A14" s="57"/>
      <c r="B14" s="58"/>
      <c r="C14" s="58"/>
      <c r="D14" s="58"/>
      <c r="E14" s="58"/>
      <c r="F14" s="58"/>
      <c r="G14" s="59"/>
      <c r="I14" s="303"/>
      <c r="J14" s="303"/>
      <c r="K14" s="303"/>
      <c r="L14" s="303"/>
    </row>
    <row r="15" spans="1:12" ht="15.75" customHeight="1">
      <c r="A15" s="60" t="s">
        <v>351</v>
      </c>
      <c r="B15" s="61"/>
      <c r="C15" s="62" t="s">
        <v>352</v>
      </c>
      <c r="D15" s="63" t="s">
        <v>353</v>
      </c>
      <c r="E15" s="61"/>
      <c r="F15" s="62" t="s">
        <v>354</v>
      </c>
      <c r="G15" s="64" t="s">
        <v>355</v>
      </c>
      <c r="I15" s="303"/>
      <c r="J15" s="303"/>
      <c r="K15" s="303"/>
      <c r="L15" s="303"/>
    </row>
    <row r="16" spans="1:12" ht="15.75" customHeight="1" thickBot="1">
      <c r="A16" s="65" t="s">
        <v>356</v>
      </c>
      <c r="B16" s="66" t="s">
        <v>357</v>
      </c>
      <c r="C16" s="66"/>
      <c r="D16" s="66" t="s">
        <v>356</v>
      </c>
      <c r="E16" s="66" t="s">
        <v>357</v>
      </c>
      <c r="F16" s="67" t="s">
        <v>358</v>
      </c>
      <c r="G16" s="68"/>
      <c r="I16" s="303" t="s">
        <v>359</v>
      </c>
      <c r="J16" s="303"/>
      <c r="K16" s="303"/>
      <c r="L16" s="303"/>
    </row>
    <row r="17" spans="1:12" ht="15.75" customHeight="1">
      <c r="A17" s="75">
        <v>38173</v>
      </c>
      <c r="B17" s="76" t="s">
        <v>338</v>
      </c>
      <c r="C17" s="76" t="s">
        <v>360</v>
      </c>
      <c r="D17" s="77">
        <v>38173</v>
      </c>
      <c r="E17" s="76" t="s">
        <v>334</v>
      </c>
      <c r="F17" s="78">
        <v>20</v>
      </c>
      <c r="G17" s="30">
        <f aca="true" t="shared" si="0" ref="G17:G37">(F17*$F$12)+((F17*$F$10)/100)*$F$13</f>
        <v>127.68</v>
      </c>
      <c r="I17" s="303" t="s">
        <v>361</v>
      </c>
      <c r="J17" s="303"/>
      <c r="K17" s="303"/>
      <c r="L17" s="303"/>
    </row>
    <row r="18" spans="1:12" ht="15.75" customHeight="1">
      <c r="A18" s="75">
        <v>38173</v>
      </c>
      <c r="B18" s="76" t="s">
        <v>334</v>
      </c>
      <c r="C18" s="76" t="s">
        <v>360</v>
      </c>
      <c r="D18" s="77">
        <v>38173</v>
      </c>
      <c r="E18" s="76" t="s">
        <v>338</v>
      </c>
      <c r="F18" s="79">
        <v>20</v>
      </c>
      <c r="G18" s="30">
        <f t="shared" si="0"/>
        <v>127.68</v>
      </c>
      <c r="I18" s="303"/>
      <c r="J18" s="303"/>
      <c r="K18" s="303"/>
      <c r="L18" s="303"/>
    </row>
    <row r="19" spans="1:12" ht="15.75" customHeight="1">
      <c r="A19" s="80"/>
      <c r="B19" s="81"/>
      <c r="C19" s="81"/>
      <c r="D19" s="82"/>
      <c r="E19" s="81"/>
      <c r="F19" s="83"/>
      <c r="G19" s="30">
        <f t="shared" si="0"/>
        <v>0</v>
      </c>
      <c r="I19" s="303" t="s">
        <v>370</v>
      </c>
      <c r="J19" s="303"/>
      <c r="K19" s="303"/>
      <c r="L19" s="303"/>
    </row>
    <row r="20" spans="1:12" ht="15.75" customHeight="1">
      <c r="A20" s="80"/>
      <c r="B20" s="81"/>
      <c r="C20" s="81"/>
      <c r="D20" s="82"/>
      <c r="E20" s="81"/>
      <c r="F20" s="83"/>
      <c r="G20" s="30">
        <f t="shared" si="0"/>
        <v>0</v>
      </c>
      <c r="I20" s="303"/>
      <c r="J20" s="303"/>
      <c r="K20" s="303"/>
      <c r="L20" s="303"/>
    </row>
    <row r="21" spans="1:12" ht="15.75" customHeight="1">
      <c r="A21" s="80"/>
      <c r="B21" s="81"/>
      <c r="C21" s="81"/>
      <c r="D21" s="82"/>
      <c r="E21" s="81"/>
      <c r="F21" s="83"/>
      <c r="G21" s="30">
        <f t="shared" si="0"/>
        <v>0</v>
      </c>
      <c r="I21" s="303" t="s">
        <v>362</v>
      </c>
      <c r="J21" s="303"/>
      <c r="K21" s="303"/>
      <c r="L21" s="303"/>
    </row>
    <row r="22" spans="1:12" ht="15.75" customHeight="1">
      <c r="A22" s="80"/>
      <c r="B22" s="81"/>
      <c r="C22" s="81"/>
      <c r="D22" s="82"/>
      <c r="E22" s="81"/>
      <c r="F22" s="83"/>
      <c r="G22" s="30">
        <f t="shared" si="0"/>
        <v>0</v>
      </c>
      <c r="I22" s="303"/>
      <c r="J22" s="303"/>
      <c r="K22" s="303"/>
      <c r="L22" s="303"/>
    </row>
    <row r="23" spans="1:12" ht="15.75" customHeight="1" thickBot="1">
      <c r="A23" s="80"/>
      <c r="B23" s="81"/>
      <c r="C23" s="81"/>
      <c r="D23" s="82"/>
      <c r="E23" s="81"/>
      <c r="F23" s="83"/>
      <c r="G23" s="30">
        <f t="shared" si="0"/>
        <v>0</v>
      </c>
      <c r="I23" s="304"/>
      <c r="J23" s="304"/>
      <c r="K23" s="304"/>
      <c r="L23" s="304"/>
    </row>
    <row r="24" spans="1:12" ht="15.75" customHeight="1">
      <c r="A24" s="80"/>
      <c r="B24" s="81"/>
      <c r="C24" s="81"/>
      <c r="D24" s="82"/>
      <c r="E24" s="81"/>
      <c r="F24" s="83"/>
      <c r="G24" s="30">
        <f t="shared" si="0"/>
        <v>0</v>
      </c>
      <c r="I24" s="297" t="s">
        <v>363</v>
      </c>
      <c r="J24" s="298"/>
      <c r="K24" s="298"/>
      <c r="L24" s="299"/>
    </row>
    <row r="25" spans="1:12" ht="15.75" customHeight="1">
      <c r="A25" s="80"/>
      <c r="B25" s="81"/>
      <c r="C25" s="81"/>
      <c r="D25" s="82"/>
      <c r="E25" s="81"/>
      <c r="F25" s="83"/>
      <c r="G25" s="30">
        <f t="shared" si="0"/>
        <v>0</v>
      </c>
      <c r="I25" s="300" t="s">
        <v>374</v>
      </c>
      <c r="J25" s="301"/>
      <c r="K25" s="301"/>
      <c r="L25" s="302"/>
    </row>
    <row r="26" spans="1:12" ht="15.75" customHeight="1">
      <c r="A26" s="80"/>
      <c r="B26" s="81"/>
      <c r="C26" s="81"/>
      <c r="D26" s="82"/>
      <c r="E26" s="81"/>
      <c r="F26" s="83"/>
      <c r="G26" s="30">
        <f t="shared" si="0"/>
        <v>0</v>
      </c>
      <c r="I26" s="300"/>
      <c r="J26" s="301"/>
      <c r="K26" s="301"/>
      <c r="L26" s="302"/>
    </row>
    <row r="27" spans="1:12" ht="15.75" customHeight="1">
      <c r="A27" s="80"/>
      <c r="B27" s="81"/>
      <c r="C27" s="81"/>
      <c r="D27" s="82"/>
      <c r="E27" s="81"/>
      <c r="F27" s="83"/>
      <c r="G27" s="30">
        <f t="shared" si="0"/>
        <v>0</v>
      </c>
      <c r="I27" s="300" t="s">
        <v>364</v>
      </c>
      <c r="J27" s="301"/>
      <c r="K27" s="301"/>
      <c r="L27" s="302"/>
    </row>
    <row r="28" spans="1:12" ht="15.75" customHeight="1">
      <c r="A28" s="80"/>
      <c r="B28" s="81"/>
      <c r="C28" s="81"/>
      <c r="D28" s="82"/>
      <c r="E28" s="81"/>
      <c r="F28" s="83"/>
      <c r="G28" s="30">
        <f t="shared" si="0"/>
        <v>0</v>
      </c>
      <c r="I28" s="300"/>
      <c r="J28" s="301"/>
      <c r="K28" s="301"/>
      <c r="L28" s="302"/>
    </row>
    <row r="29" spans="1:12" ht="15.75" customHeight="1">
      <c r="A29" s="80"/>
      <c r="B29" s="81"/>
      <c r="C29" s="81"/>
      <c r="D29" s="82"/>
      <c r="E29" s="81"/>
      <c r="F29" s="83"/>
      <c r="G29" s="30">
        <f t="shared" si="0"/>
        <v>0</v>
      </c>
      <c r="I29" s="300" t="s">
        <v>375</v>
      </c>
      <c r="J29" s="301"/>
      <c r="K29" s="301"/>
      <c r="L29" s="302"/>
    </row>
    <row r="30" spans="1:12" ht="15.75" customHeight="1">
      <c r="A30" s="80"/>
      <c r="B30" s="81"/>
      <c r="C30" s="81"/>
      <c r="D30" s="82"/>
      <c r="E30" s="81"/>
      <c r="F30" s="83"/>
      <c r="G30" s="30">
        <f t="shared" si="0"/>
        <v>0</v>
      </c>
      <c r="I30" s="300"/>
      <c r="J30" s="301"/>
      <c r="K30" s="301"/>
      <c r="L30" s="302"/>
    </row>
    <row r="31" spans="1:12" ht="15.75" customHeight="1" thickBot="1">
      <c r="A31" s="80"/>
      <c r="B31" s="81"/>
      <c r="C31" s="81"/>
      <c r="D31" s="82"/>
      <c r="E31" s="81"/>
      <c r="F31" s="83"/>
      <c r="G31" s="30">
        <f t="shared" si="0"/>
        <v>0</v>
      </c>
      <c r="I31" s="305"/>
      <c r="J31" s="306"/>
      <c r="K31" s="306"/>
      <c r="L31" s="307"/>
    </row>
    <row r="32" spans="1:12" ht="15.75" customHeight="1">
      <c r="A32" s="80"/>
      <c r="B32" s="81"/>
      <c r="C32" s="81"/>
      <c r="D32" s="82"/>
      <c r="E32" s="81"/>
      <c r="F32" s="83"/>
      <c r="G32" s="30">
        <f t="shared" si="0"/>
        <v>0</v>
      </c>
      <c r="I32" s="308" t="s">
        <v>365</v>
      </c>
      <c r="J32" s="308"/>
      <c r="K32" s="308"/>
      <c r="L32" s="308"/>
    </row>
    <row r="33" spans="1:12" ht="15.75" customHeight="1">
      <c r="A33" s="80"/>
      <c r="B33" s="81"/>
      <c r="C33" s="81"/>
      <c r="D33" s="82"/>
      <c r="E33" s="81"/>
      <c r="F33" s="83"/>
      <c r="G33" s="30">
        <f t="shared" si="0"/>
        <v>0</v>
      </c>
      <c r="I33" s="303"/>
      <c r="J33" s="303"/>
      <c r="K33" s="303"/>
      <c r="L33" s="303"/>
    </row>
    <row r="34" spans="1:12" ht="15.75" customHeight="1">
      <c r="A34" s="80"/>
      <c r="B34" s="81"/>
      <c r="C34" s="81"/>
      <c r="D34" s="82"/>
      <c r="E34" s="81"/>
      <c r="F34" s="83"/>
      <c r="G34" s="30">
        <f t="shared" si="0"/>
        <v>0</v>
      </c>
      <c r="I34" s="303"/>
      <c r="J34" s="303"/>
      <c r="K34" s="303"/>
      <c r="L34" s="303"/>
    </row>
    <row r="35" spans="1:12" ht="15.75" customHeight="1">
      <c r="A35" s="80"/>
      <c r="B35" s="81"/>
      <c r="C35" s="81"/>
      <c r="D35" s="82"/>
      <c r="E35" s="81"/>
      <c r="F35" s="83"/>
      <c r="G35" s="30">
        <f t="shared" si="0"/>
        <v>0</v>
      </c>
      <c r="I35" s="303" t="s">
        <v>376</v>
      </c>
      <c r="J35" s="303"/>
      <c r="K35" s="303"/>
      <c r="L35" s="303"/>
    </row>
    <row r="36" spans="1:12" ht="15.75" customHeight="1">
      <c r="A36" s="80"/>
      <c r="B36" s="81"/>
      <c r="C36" s="81"/>
      <c r="D36" s="82"/>
      <c r="E36" s="81"/>
      <c r="F36" s="83"/>
      <c r="G36" s="30">
        <f t="shared" si="0"/>
        <v>0</v>
      </c>
      <c r="I36" s="303"/>
      <c r="J36" s="303"/>
      <c r="K36" s="303"/>
      <c r="L36" s="303"/>
    </row>
    <row r="37" spans="1:12" ht="15.75" customHeight="1" thickBot="1">
      <c r="A37" s="84"/>
      <c r="B37" s="85"/>
      <c r="C37" s="85"/>
      <c r="D37" s="86"/>
      <c r="E37" s="85"/>
      <c r="F37" s="87"/>
      <c r="G37" s="31">
        <f t="shared" si="0"/>
        <v>0</v>
      </c>
      <c r="I37" s="303"/>
      <c r="J37" s="303"/>
      <c r="K37" s="303"/>
      <c r="L37" s="303"/>
    </row>
    <row r="38" spans="1:12" ht="15.75" customHeight="1" thickBot="1">
      <c r="A38" s="49"/>
      <c r="B38" s="45"/>
      <c r="C38" s="45"/>
      <c r="D38" s="45"/>
      <c r="E38" s="69" t="s">
        <v>22</v>
      </c>
      <c r="F38" s="32">
        <f>SUM(F17:F37)</f>
        <v>40</v>
      </c>
      <c r="G38" s="33">
        <f>SUM(G17:G37)</f>
        <v>255.36</v>
      </c>
      <c r="I38" s="303" t="s">
        <v>366</v>
      </c>
      <c r="J38" s="303"/>
      <c r="K38" s="303"/>
      <c r="L38" s="303"/>
    </row>
    <row r="39" spans="1:12" ht="15.75" customHeight="1">
      <c r="A39" s="49"/>
      <c r="B39" s="45"/>
      <c r="C39" s="45"/>
      <c r="D39" s="45"/>
      <c r="E39" s="45"/>
      <c r="F39" s="45"/>
      <c r="G39" s="70"/>
      <c r="I39" s="303"/>
      <c r="J39" s="303"/>
      <c r="K39" s="303"/>
      <c r="L39" s="303"/>
    </row>
    <row r="40" spans="1:12" ht="15.75" customHeight="1">
      <c r="A40" s="49"/>
      <c r="B40" s="45"/>
      <c r="C40" s="45"/>
      <c r="D40" s="45"/>
      <c r="E40" s="45"/>
      <c r="F40" s="45"/>
      <c r="G40" s="70"/>
      <c r="I40" s="303" t="s">
        <v>367</v>
      </c>
      <c r="J40" s="303"/>
      <c r="K40" s="303"/>
      <c r="L40" s="303"/>
    </row>
    <row r="41" spans="1:12" ht="15.75" customHeight="1">
      <c r="A41" s="49"/>
      <c r="B41" s="45" t="s">
        <v>368</v>
      </c>
      <c r="C41" s="45"/>
      <c r="D41" s="45"/>
      <c r="E41" s="45"/>
      <c r="F41" s="45"/>
      <c r="G41" s="70"/>
      <c r="I41" s="303"/>
      <c r="J41" s="303"/>
      <c r="K41" s="303"/>
      <c r="L41" s="303"/>
    </row>
    <row r="42" spans="1:7" ht="15.75" customHeight="1">
      <c r="A42" s="49"/>
      <c r="B42" s="45"/>
      <c r="C42" s="45"/>
      <c r="D42" s="45"/>
      <c r="E42" s="45"/>
      <c r="F42" s="45"/>
      <c r="G42" s="70"/>
    </row>
    <row r="43" spans="1:7" ht="12.75">
      <c r="A43" s="49"/>
      <c r="B43" s="45"/>
      <c r="C43" s="45"/>
      <c r="D43" s="45"/>
      <c r="E43" s="45" t="s">
        <v>356</v>
      </c>
      <c r="F43" s="71" t="s">
        <v>369</v>
      </c>
      <c r="G43" s="70"/>
    </row>
    <row r="44" spans="1:7" ht="12.75">
      <c r="A44" s="49"/>
      <c r="B44" s="45"/>
      <c r="C44" s="45"/>
      <c r="D44" s="45"/>
      <c r="E44" s="45"/>
      <c r="F44" s="45"/>
      <c r="G44" s="70"/>
    </row>
    <row r="45" spans="1:7" ht="12.75">
      <c r="A45" s="49"/>
      <c r="B45" s="45"/>
      <c r="C45" s="45"/>
      <c r="D45" s="45"/>
      <c r="E45" s="45"/>
      <c r="F45" s="45"/>
      <c r="G45" s="70"/>
    </row>
    <row r="46" spans="1:7" ht="13.5" thickBot="1">
      <c r="A46" s="50"/>
      <c r="B46" s="46"/>
      <c r="C46" s="46"/>
      <c r="D46" s="46"/>
      <c r="E46" s="46"/>
      <c r="F46" s="46"/>
      <c r="G46" s="72"/>
    </row>
  </sheetData>
  <sheetProtection sheet="1" objects="1" scenarios="1"/>
  <mergeCells count="33">
    <mergeCell ref="I38:L39"/>
    <mergeCell ref="I40:L41"/>
    <mergeCell ref="I29:L31"/>
    <mergeCell ref="I32:L34"/>
    <mergeCell ref="I35:L37"/>
    <mergeCell ref="E9:G9"/>
    <mergeCell ref="I24:L24"/>
    <mergeCell ref="I25:L26"/>
    <mergeCell ref="I27:L28"/>
    <mergeCell ref="I14:L15"/>
    <mergeCell ref="I16:L16"/>
    <mergeCell ref="I17:L18"/>
    <mergeCell ref="I19:L20"/>
    <mergeCell ref="I21:L23"/>
    <mergeCell ref="E6:G6"/>
    <mergeCell ref="B10:C10"/>
    <mergeCell ref="B11:C11"/>
    <mergeCell ref="F11:G11"/>
    <mergeCell ref="C6:D6"/>
    <mergeCell ref="C7:D7"/>
    <mergeCell ref="C8:D8"/>
    <mergeCell ref="C9:D9"/>
    <mergeCell ref="E7:G7"/>
    <mergeCell ref="E8:G8"/>
    <mergeCell ref="B4:C4"/>
    <mergeCell ref="B5:C5"/>
    <mergeCell ref="A1:G1"/>
    <mergeCell ref="F2:G2"/>
    <mergeCell ref="B3:C3"/>
    <mergeCell ref="B2:C2"/>
    <mergeCell ref="E3:G3"/>
    <mergeCell ref="E4:G4"/>
    <mergeCell ref="E5:G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pp</cp:lastModifiedBy>
  <cp:lastPrinted>2006-07-02T17:40:48Z</cp:lastPrinted>
  <dcterms:created xsi:type="dcterms:W3CDTF">1999-05-23T07:13:48Z</dcterms:created>
  <dcterms:modified xsi:type="dcterms:W3CDTF">2006-07-04T11:59:16Z</dcterms:modified>
  <cp:category/>
  <cp:version/>
  <cp:contentType/>
  <cp:contentStatus/>
</cp:coreProperties>
</file>